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81338836-5E75-4CB8-ADED-544EBF1AB13C}" xr6:coauthVersionLast="47" xr6:coauthVersionMax="47" xr10:uidLastSave="{00000000-0000-0000-0000-000000000000}"/>
  <bookViews>
    <workbookView xWindow="420" yWindow="300" windowWidth="19545" windowHeight="10215" tabRatio="553" xr2:uid="{9B9E9770-D8AA-4A17-B8C2-0D15F1E2BC5B}"/>
  </bookViews>
  <sheets>
    <sheet name="STANDINGS" sheetId="1" r:id="rId1"/>
    <sheet name="ALL AROUND " sheetId="2" r:id="rId2"/>
    <sheet name="BB" sheetId="3" r:id="rId3"/>
    <sheet name="RB SB" sheetId="4" r:id="rId4"/>
    <sheet name="CR" sheetId="5" r:id="rId5"/>
    <sheet name="BAW" sheetId="6" r:id="rId6"/>
    <sheet name="SW" sheetId="7" r:id="rId7"/>
    <sheet name="HEADER" sheetId="8" r:id="rId8"/>
    <sheet name="HEELER" sheetId="9" r:id="rId9"/>
    <sheet name="GBR" sheetId="10" r:id="rId10"/>
    <sheet name="BULLS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0" i="5" l="1"/>
  <c r="AP19" i="5"/>
  <c r="AP18" i="5"/>
  <c r="AP17" i="5"/>
  <c r="AP16" i="5"/>
  <c r="AP15" i="5"/>
  <c r="I20" i="5"/>
  <c r="H20" i="5"/>
  <c r="I19" i="5"/>
  <c r="H19" i="5"/>
  <c r="I18" i="5"/>
  <c r="H18" i="5"/>
  <c r="I17" i="5"/>
  <c r="H17" i="5"/>
  <c r="I16" i="5"/>
  <c r="H16" i="5"/>
  <c r="I15" i="5"/>
  <c r="H15" i="5"/>
  <c r="H21" i="5"/>
  <c r="I21" i="5"/>
  <c r="AP21" i="5"/>
  <c r="H22" i="5"/>
  <c r="I22" i="5"/>
  <c r="AP22" i="5"/>
  <c r="H23" i="5"/>
  <c r="I23" i="5"/>
  <c r="AP23" i="5"/>
  <c r="H24" i="5"/>
  <c r="I24" i="5"/>
  <c r="AP24" i="5"/>
  <c r="H25" i="5"/>
  <c r="I25" i="5"/>
  <c r="AP25" i="5"/>
  <c r="H26" i="5"/>
  <c r="I26" i="5"/>
  <c r="AP26" i="5"/>
  <c r="H27" i="5"/>
  <c r="I27" i="5"/>
  <c r="AP27" i="5"/>
  <c r="AV23" i="9"/>
  <c r="AV19" i="9"/>
  <c r="AV18" i="9"/>
  <c r="I23" i="9"/>
  <c r="H23" i="9"/>
  <c r="I19" i="9"/>
  <c r="H19" i="9"/>
  <c r="I18" i="9"/>
  <c r="H18" i="9"/>
  <c r="AZ34" i="10"/>
  <c r="AZ33" i="10"/>
  <c r="AZ32" i="10"/>
  <c r="AZ31" i="10"/>
  <c r="AZ30" i="10"/>
  <c r="AZ29" i="10"/>
  <c r="AZ28" i="10"/>
  <c r="AZ23" i="10"/>
  <c r="AZ20" i="10"/>
  <c r="AZ16" i="10"/>
  <c r="I34" i="10"/>
  <c r="H34" i="10"/>
  <c r="I33" i="10"/>
  <c r="H33" i="10"/>
  <c r="I32" i="10"/>
  <c r="H32" i="10"/>
  <c r="I31" i="10"/>
  <c r="H31" i="10"/>
  <c r="I30" i="10"/>
  <c r="H30" i="10"/>
  <c r="I29" i="10"/>
  <c r="H29" i="10"/>
  <c r="I28" i="10"/>
  <c r="H28" i="10"/>
  <c r="I23" i="10"/>
  <c r="H23" i="10"/>
  <c r="I20" i="10"/>
  <c r="H20" i="10"/>
  <c r="I16" i="10"/>
  <c r="H16" i="10"/>
  <c r="AX25" i="8"/>
  <c r="AX24" i="8"/>
  <c r="AX23" i="8"/>
  <c r="AX22" i="8"/>
  <c r="AX21" i="8"/>
  <c r="AX18" i="8"/>
  <c r="AX39" i="8"/>
  <c r="AX38" i="8"/>
  <c r="AX36" i="8"/>
  <c r="I25" i="8"/>
  <c r="H25" i="8"/>
  <c r="I24" i="8"/>
  <c r="H24" i="8"/>
  <c r="I23" i="8"/>
  <c r="H23" i="8"/>
  <c r="I22" i="8"/>
  <c r="H22" i="8"/>
  <c r="I21" i="8"/>
  <c r="H21" i="8"/>
  <c r="I18" i="8"/>
  <c r="H18" i="8"/>
  <c r="AQ18" i="4"/>
  <c r="AQ17" i="4"/>
  <c r="AQ16" i="4"/>
  <c r="AQ15" i="4"/>
  <c r="I18" i="4"/>
  <c r="H18" i="4"/>
  <c r="I17" i="4"/>
  <c r="H17" i="4"/>
  <c r="I16" i="4"/>
  <c r="H16" i="4"/>
  <c r="I15" i="4"/>
  <c r="H15" i="4"/>
  <c r="AP17" i="2"/>
  <c r="AP18" i="2"/>
  <c r="M14" i="8"/>
  <c r="AX14" i="8" s="1"/>
  <c r="AS22" i="6"/>
  <c r="AS21" i="6"/>
  <c r="AS20" i="6"/>
  <c r="AS15" i="6"/>
  <c r="I22" i="6"/>
  <c r="H22" i="6"/>
  <c r="I21" i="6"/>
  <c r="H21" i="6"/>
  <c r="I20" i="6"/>
  <c r="H20" i="6"/>
  <c r="I15" i="6"/>
  <c r="H15" i="6"/>
  <c r="M13" i="9"/>
  <c r="AV13" i="9" s="1"/>
  <c r="L11" i="8"/>
  <c r="AL11" i="9"/>
  <c r="AL11" i="8"/>
  <c r="L11" i="9"/>
  <c r="AV11" i="9" s="1"/>
  <c r="L12" i="9"/>
  <c r="K12" i="8"/>
  <c r="AX12" i="8" s="1"/>
  <c r="K11" i="8"/>
  <c r="AX11" i="8" s="1"/>
  <c r="AK15" i="9"/>
  <c r="I15" i="9" s="1"/>
  <c r="AQ11" i="4"/>
  <c r="I11" i="4"/>
  <c r="H11" i="4"/>
  <c r="AI10" i="4"/>
  <c r="AQ10" i="4" s="1"/>
  <c r="AJ13" i="8"/>
  <c r="AX13" i="8" s="1"/>
  <c r="I49" i="6"/>
  <c r="H49" i="6"/>
  <c r="AS49" i="6"/>
  <c r="I35" i="11"/>
  <c r="H35" i="11"/>
  <c r="I34" i="11"/>
  <c r="H34" i="11"/>
  <c r="I33" i="11"/>
  <c r="H33" i="11"/>
  <c r="AM35" i="11"/>
  <c r="AM34" i="11"/>
  <c r="AM33" i="11"/>
  <c r="AZ18" i="10"/>
  <c r="AZ61" i="10"/>
  <c r="AZ50" i="10"/>
  <c r="AZ37" i="10"/>
  <c r="AZ49" i="10"/>
  <c r="AZ83" i="10"/>
  <c r="I83" i="10"/>
  <c r="H83" i="10"/>
  <c r="I18" i="10"/>
  <c r="H18" i="10"/>
  <c r="I61" i="10"/>
  <c r="H61" i="10"/>
  <c r="AV39" i="9"/>
  <c r="AV38" i="9"/>
  <c r="AV37" i="9"/>
  <c r="I40" i="9"/>
  <c r="H40" i="9"/>
  <c r="I39" i="9"/>
  <c r="H39" i="9"/>
  <c r="I38" i="9"/>
  <c r="H38" i="9"/>
  <c r="I37" i="9"/>
  <c r="H37" i="9"/>
  <c r="I39" i="8"/>
  <c r="H39" i="8"/>
  <c r="I38" i="8"/>
  <c r="H38" i="8"/>
  <c r="I36" i="8"/>
  <c r="H36" i="8"/>
  <c r="I25" i="7"/>
  <c r="AS86" i="6"/>
  <c r="AS85" i="6"/>
  <c r="AS84" i="6"/>
  <c r="AS83" i="6"/>
  <c r="AP55" i="5"/>
  <c r="AP54" i="5"/>
  <c r="I22" i="3"/>
  <c r="AM67" i="11"/>
  <c r="I67" i="11"/>
  <c r="H67" i="11"/>
  <c r="AM66" i="11"/>
  <c r="I66" i="11"/>
  <c r="H66" i="11"/>
  <c r="AM65" i="11"/>
  <c r="I65" i="11"/>
  <c r="H65" i="11"/>
  <c r="AM64" i="11"/>
  <c r="I64" i="11"/>
  <c r="H64" i="11"/>
  <c r="AM63" i="11"/>
  <c r="I63" i="11"/>
  <c r="H63" i="11"/>
  <c r="AM62" i="11"/>
  <c r="I62" i="11"/>
  <c r="H62" i="11"/>
  <c r="AM61" i="11"/>
  <c r="I61" i="11"/>
  <c r="H61" i="11"/>
  <c r="AM60" i="11"/>
  <c r="I60" i="11"/>
  <c r="H60" i="11"/>
  <c r="AM59" i="11"/>
  <c r="I59" i="11"/>
  <c r="H59" i="11"/>
  <c r="AM58" i="11"/>
  <c r="I58" i="11"/>
  <c r="H58" i="11"/>
  <c r="AM57" i="11"/>
  <c r="I57" i="11"/>
  <c r="H57" i="11"/>
  <c r="AM56" i="11"/>
  <c r="I56" i="11"/>
  <c r="H56" i="11"/>
  <c r="AM55" i="11"/>
  <c r="I55" i="11"/>
  <c r="H55" i="11"/>
  <c r="AM54" i="11"/>
  <c r="I54" i="11"/>
  <c r="H54" i="11"/>
  <c r="AM53" i="11"/>
  <c r="I53" i="11"/>
  <c r="H53" i="11"/>
  <c r="AM52" i="11"/>
  <c r="I52" i="11"/>
  <c r="H52" i="11"/>
  <c r="AM51" i="11"/>
  <c r="I51" i="11"/>
  <c r="H51" i="11"/>
  <c r="AM50" i="11"/>
  <c r="I50" i="11"/>
  <c r="H50" i="11"/>
  <c r="AM49" i="11"/>
  <c r="I49" i="11"/>
  <c r="H49" i="11"/>
  <c r="AM48" i="11"/>
  <c r="I48" i="11"/>
  <c r="H48" i="11"/>
  <c r="AM47" i="11"/>
  <c r="I47" i="11"/>
  <c r="H47" i="11"/>
  <c r="AM46" i="11"/>
  <c r="I46" i="11"/>
  <c r="H46" i="11"/>
  <c r="AM45" i="11"/>
  <c r="I45" i="11"/>
  <c r="H45" i="11"/>
  <c r="AM44" i="11"/>
  <c r="I44" i="11"/>
  <c r="H44" i="11"/>
  <c r="AM43" i="11"/>
  <c r="I43" i="11"/>
  <c r="H43" i="11"/>
  <c r="AM42" i="11"/>
  <c r="I42" i="11"/>
  <c r="H42" i="11"/>
  <c r="AM41" i="11"/>
  <c r="I41" i="11"/>
  <c r="H41" i="11"/>
  <c r="AM40" i="11"/>
  <c r="I40" i="11"/>
  <c r="H40" i="11"/>
  <c r="AM39" i="11"/>
  <c r="I39" i="11"/>
  <c r="H39" i="11"/>
  <c r="AM38" i="11"/>
  <c r="I38" i="11"/>
  <c r="H38" i="11"/>
  <c r="AM37" i="11"/>
  <c r="I37" i="11"/>
  <c r="H37" i="11"/>
  <c r="AM36" i="11"/>
  <c r="I36" i="11"/>
  <c r="H36" i="11"/>
  <c r="AM32" i="11"/>
  <c r="I32" i="11"/>
  <c r="H32" i="11"/>
  <c r="AM31" i="11"/>
  <c r="I31" i="11"/>
  <c r="H31" i="11"/>
  <c r="AM30" i="11"/>
  <c r="I30" i="11"/>
  <c r="H30" i="11"/>
  <c r="AM29" i="11"/>
  <c r="I29" i="11"/>
  <c r="H29" i="11"/>
  <c r="AM28" i="11"/>
  <c r="I28" i="11"/>
  <c r="H28" i="11"/>
  <c r="AM27" i="11"/>
  <c r="I27" i="11"/>
  <c r="H27" i="11"/>
  <c r="AM26" i="11"/>
  <c r="I26" i="11"/>
  <c r="H26" i="11"/>
  <c r="AM25" i="11"/>
  <c r="I25" i="11"/>
  <c r="H25" i="11"/>
  <c r="AM24" i="11"/>
  <c r="I24" i="11"/>
  <c r="H24" i="11"/>
  <c r="AM23" i="11"/>
  <c r="I23" i="11"/>
  <c r="H23" i="11"/>
  <c r="AM22" i="11"/>
  <c r="I22" i="11"/>
  <c r="H22" i="11"/>
  <c r="AM21" i="11"/>
  <c r="I21" i="11"/>
  <c r="H21" i="11"/>
  <c r="AM20" i="11"/>
  <c r="I20" i="11"/>
  <c r="H20" i="11"/>
  <c r="AM19" i="11"/>
  <c r="I19" i="11"/>
  <c r="H19" i="11"/>
  <c r="AM18" i="11"/>
  <c r="I18" i="11"/>
  <c r="H18" i="11"/>
  <c r="AM17" i="11"/>
  <c r="I17" i="11"/>
  <c r="H17" i="11"/>
  <c r="AM16" i="11"/>
  <c r="I16" i="11"/>
  <c r="H16" i="11"/>
  <c r="AM15" i="11"/>
  <c r="I15" i="11"/>
  <c r="H15" i="11"/>
  <c r="AM14" i="11"/>
  <c r="I14" i="11"/>
  <c r="H14" i="11"/>
  <c r="AM13" i="11"/>
  <c r="I13" i="11"/>
  <c r="H13" i="11"/>
  <c r="AM12" i="11"/>
  <c r="I12" i="11"/>
  <c r="H12" i="11"/>
  <c r="AM11" i="11"/>
  <c r="I11" i="11"/>
  <c r="H11" i="11"/>
  <c r="AZ141" i="10"/>
  <c r="AZ140" i="10"/>
  <c r="I140" i="10"/>
  <c r="AZ139" i="10"/>
  <c r="I139" i="10"/>
  <c r="H139" i="10"/>
  <c r="AZ138" i="10"/>
  <c r="I138" i="10"/>
  <c r="H138" i="10"/>
  <c r="AZ137" i="10"/>
  <c r="I137" i="10"/>
  <c r="H137" i="10"/>
  <c r="AZ136" i="10"/>
  <c r="I136" i="10"/>
  <c r="H136" i="10"/>
  <c r="AZ135" i="10"/>
  <c r="I135" i="10"/>
  <c r="H135" i="10"/>
  <c r="AZ134" i="10"/>
  <c r="I134" i="10"/>
  <c r="H134" i="10"/>
  <c r="AZ133" i="10"/>
  <c r="I133" i="10"/>
  <c r="H133" i="10"/>
  <c r="AZ132" i="10"/>
  <c r="I132" i="10"/>
  <c r="H132" i="10"/>
  <c r="AZ131" i="10"/>
  <c r="I131" i="10"/>
  <c r="H131" i="10"/>
  <c r="AZ130" i="10"/>
  <c r="I130" i="10"/>
  <c r="H130" i="10"/>
  <c r="AZ129" i="10"/>
  <c r="I129" i="10"/>
  <c r="H129" i="10"/>
  <c r="AZ128" i="10"/>
  <c r="I128" i="10"/>
  <c r="H128" i="10"/>
  <c r="AZ127" i="10"/>
  <c r="I127" i="10"/>
  <c r="H127" i="10"/>
  <c r="AZ126" i="10"/>
  <c r="I126" i="10"/>
  <c r="H126" i="10"/>
  <c r="AZ125" i="10"/>
  <c r="I125" i="10"/>
  <c r="H125" i="10"/>
  <c r="AZ124" i="10"/>
  <c r="I124" i="10"/>
  <c r="H124" i="10"/>
  <c r="AZ123" i="10"/>
  <c r="I123" i="10"/>
  <c r="H123" i="10"/>
  <c r="AZ122" i="10"/>
  <c r="I122" i="10"/>
  <c r="H122" i="10"/>
  <c r="AZ121" i="10"/>
  <c r="I121" i="10"/>
  <c r="H121" i="10"/>
  <c r="AZ120" i="10"/>
  <c r="I120" i="10"/>
  <c r="H120" i="10"/>
  <c r="AZ119" i="10"/>
  <c r="I119" i="10"/>
  <c r="H119" i="10"/>
  <c r="AZ118" i="10"/>
  <c r="I118" i="10"/>
  <c r="H118" i="10"/>
  <c r="AZ117" i="10"/>
  <c r="I117" i="10"/>
  <c r="H117" i="10"/>
  <c r="AZ116" i="10"/>
  <c r="I116" i="10"/>
  <c r="H116" i="10"/>
  <c r="AZ115" i="10"/>
  <c r="I115" i="10"/>
  <c r="H115" i="10"/>
  <c r="AZ114" i="10"/>
  <c r="I114" i="10"/>
  <c r="H114" i="10"/>
  <c r="AZ113" i="10"/>
  <c r="I113" i="10"/>
  <c r="H113" i="10"/>
  <c r="AZ112" i="10"/>
  <c r="I112" i="10"/>
  <c r="H112" i="10"/>
  <c r="AZ111" i="10"/>
  <c r="I111" i="10"/>
  <c r="H111" i="10"/>
  <c r="AZ110" i="10"/>
  <c r="I110" i="10"/>
  <c r="H110" i="10"/>
  <c r="AZ109" i="10"/>
  <c r="I109" i="10"/>
  <c r="H109" i="10"/>
  <c r="AZ108" i="10"/>
  <c r="I108" i="10"/>
  <c r="H108" i="10"/>
  <c r="AZ107" i="10"/>
  <c r="I107" i="10"/>
  <c r="H107" i="10"/>
  <c r="AZ106" i="10"/>
  <c r="I106" i="10"/>
  <c r="H106" i="10"/>
  <c r="AZ105" i="10"/>
  <c r="I105" i="10"/>
  <c r="H105" i="10"/>
  <c r="AZ104" i="10"/>
  <c r="I104" i="10"/>
  <c r="H104" i="10"/>
  <c r="AZ103" i="10"/>
  <c r="I103" i="10"/>
  <c r="H103" i="10"/>
  <c r="AZ102" i="10"/>
  <c r="I102" i="10"/>
  <c r="H102" i="10"/>
  <c r="AZ101" i="10"/>
  <c r="I101" i="10"/>
  <c r="H101" i="10"/>
  <c r="AZ100" i="10"/>
  <c r="I100" i="10"/>
  <c r="H100" i="10"/>
  <c r="AZ99" i="10"/>
  <c r="I99" i="10"/>
  <c r="H99" i="10"/>
  <c r="AZ98" i="10"/>
  <c r="I98" i="10"/>
  <c r="H98" i="10"/>
  <c r="AZ97" i="10"/>
  <c r="I97" i="10"/>
  <c r="H97" i="10"/>
  <c r="AZ96" i="10"/>
  <c r="I96" i="10"/>
  <c r="H96" i="10"/>
  <c r="AZ95" i="10"/>
  <c r="I95" i="10"/>
  <c r="H95" i="10"/>
  <c r="AZ94" i="10"/>
  <c r="I94" i="10"/>
  <c r="H94" i="10"/>
  <c r="AZ93" i="10"/>
  <c r="I93" i="10"/>
  <c r="H93" i="10"/>
  <c r="AZ92" i="10"/>
  <c r="I92" i="10"/>
  <c r="H92" i="10"/>
  <c r="AZ91" i="10"/>
  <c r="I91" i="10"/>
  <c r="H91" i="10"/>
  <c r="AZ90" i="10"/>
  <c r="I90" i="10"/>
  <c r="H90" i="10"/>
  <c r="AZ89" i="10"/>
  <c r="I89" i="10"/>
  <c r="H89" i="10"/>
  <c r="AZ88" i="10"/>
  <c r="I88" i="10"/>
  <c r="H88" i="10"/>
  <c r="AZ87" i="10"/>
  <c r="I87" i="10"/>
  <c r="H87" i="10"/>
  <c r="AZ86" i="10"/>
  <c r="I86" i="10"/>
  <c r="H86" i="10"/>
  <c r="AZ85" i="10"/>
  <c r="I85" i="10"/>
  <c r="H85" i="10"/>
  <c r="AZ84" i="10"/>
  <c r="I84" i="10"/>
  <c r="H84" i="10"/>
  <c r="AZ82" i="10"/>
  <c r="I82" i="10"/>
  <c r="H82" i="10"/>
  <c r="AZ81" i="10"/>
  <c r="I81" i="10"/>
  <c r="H81" i="10"/>
  <c r="AZ80" i="10"/>
  <c r="I80" i="10"/>
  <c r="H80" i="10"/>
  <c r="AZ79" i="10"/>
  <c r="I79" i="10"/>
  <c r="H79" i="10"/>
  <c r="AZ78" i="10"/>
  <c r="I78" i="10"/>
  <c r="H78" i="10"/>
  <c r="AZ77" i="10"/>
  <c r="I77" i="10"/>
  <c r="H77" i="10"/>
  <c r="AZ76" i="10"/>
  <c r="I76" i="10"/>
  <c r="H76" i="10"/>
  <c r="AZ75" i="10"/>
  <c r="I75" i="10"/>
  <c r="H75" i="10"/>
  <c r="AZ74" i="10"/>
  <c r="I74" i="10"/>
  <c r="H74" i="10"/>
  <c r="AZ73" i="10"/>
  <c r="I73" i="10"/>
  <c r="H73" i="10"/>
  <c r="AZ72" i="10"/>
  <c r="I72" i="10"/>
  <c r="H72" i="10"/>
  <c r="AZ71" i="10"/>
  <c r="I71" i="10"/>
  <c r="H71" i="10"/>
  <c r="AZ70" i="10"/>
  <c r="I70" i="10"/>
  <c r="H70" i="10"/>
  <c r="AZ69" i="10"/>
  <c r="I69" i="10"/>
  <c r="H69" i="10"/>
  <c r="AZ68" i="10"/>
  <c r="I68" i="10"/>
  <c r="H68" i="10"/>
  <c r="AZ67" i="10"/>
  <c r="I67" i="10"/>
  <c r="H67" i="10"/>
  <c r="AZ66" i="10"/>
  <c r="I66" i="10"/>
  <c r="H66" i="10"/>
  <c r="AZ35" i="10"/>
  <c r="I35" i="10"/>
  <c r="H35" i="10"/>
  <c r="I50" i="10"/>
  <c r="H50" i="10"/>
  <c r="AZ46" i="10"/>
  <c r="I46" i="10"/>
  <c r="H46" i="10"/>
  <c r="I37" i="10"/>
  <c r="H37" i="10"/>
  <c r="I49" i="10"/>
  <c r="H49" i="10"/>
  <c r="AZ41" i="10"/>
  <c r="I41" i="10"/>
  <c r="H41" i="10"/>
  <c r="AZ62" i="10"/>
  <c r="I62" i="10"/>
  <c r="H62" i="10"/>
  <c r="AZ53" i="10"/>
  <c r="I53" i="10"/>
  <c r="H53" i="10"/>
  <c r="AZ44" i="10"/>
  <c r="I44" i="10"/>
  <c r="H44" i="10"/>
  <c r="AZ52" i="10"/>
  <c r="I52" i="10"/>
  <c r="H52" i="10"/>
  <c r="AZ36" i="10"/>
  <c r="I36" i="10"/>
  <c r="H36" i="10"/>
  <c r="AZ38" i="10"/>
  <c r="I38" i="10"/>
  <c r="H38" i="10"/>
  <c r="AZ24" i="10"/>
  <c r="I24" i="10"/>
  <c r="H24" i="10"/>
  <c r="AZ42" i="10"/>
  <c r="I42" i="10"/>
  <c r="H42" i="10"/>
  <c r="AZ57" i="10"/>
  <c r="I57" i="10"/>
  <c r="H57" i="10"/>
  <c r="AZ47" i="10"/>
  <c r="I47" i="10"/>
  <c r="H47" i="10"/>
  <c r="AZ59" i="10"/>
  <c r="I59" i="10"/>
  <c r="H59" i="10"/>
  <c r="AZ54" i="10"/>
  <c r="I54" i="10"/>
  <c r="H54" i="10"/>
  <c r="AZ56" i="10"/>
  <c r="I56" i="10"/>
  <c r="H56" i="10"/>
  <c r="AZ51" i="10"/>
  <c r="I51" i="10"/>
  <c r="H51" i="10"/>
  <c r="AZ63" i="10"/>
  <c r="I63" i="10"/>
  <c r="H63" i="10"/>
  <c r="AZ60" i="10"/>
  <c r="I60" i="10"/>
  <c r="H60" i="10"/>
  <c r="AZ43" i="10"/>
  <c r="I43" i="10"/>
  <c r="H43" i="10"/>
  <c r="AZ45" i="10"/>
  <c r="I45" i="10"/>
  <c r="H45" i="10"/>
  <c r="AZ64" i="10"/>
  <c r="I64" i="10"/>
  <c r="H64" i="10"/>
  <c r="AZ48" i="10"/>
  <c r="I48" i="10"/>
  <c r="H48" i="10"/>
  <c r="AZ21" i="10"/>
  <c r="I21" i="10"/>
  <c r="H21" i="10"/>
  <c r="AZ58" i="10"/>
  <c r="I58" i="10"/>
  <c r="H58" i="10"/>
  <c r="AZ39" i="10"/>
  <c r="I39" i="10"/>
  <c r="H39" i="10"/>
  <c r="AZ40" i="10"/>
  <c r="I40" i="10"/>
  <c r="H40" i="10"/>
  <c r="AZ55" i="10"/>
  <c r="I55" i="10"/>
  <c r="H55" i="10"/>
  <c r="AZ65" i="10"/>
  <c r="I65" i="10"/>
  <c r="H65" i="10"/>
  <c r="AZ27" i="10"/>
  <c r="I27" i="10"/>
  <c r="H27" i="10"/>
  <c r="AZ14" i="10"/>
  <c r="I14" i="10"/>
  <c r="H14" i="10"/>
  <c r="AZ25" i="10"/>
  <c r="I25" i="10"/>
  <c r="H25" i="10"/>
  <c r="AZ22" i="10"/>
  <c r="I22" i="10"/>
  <c r="H22" i="10"/>
  <c r="AZ17" i="10"/>
  <c r="I17" i="10"/>
  <c r="H17" i="10"/>
  <c r="AZ15" i="10"/>
  <c r="I15" i="10"/>
  <c r="H15" i="10"/>
  <c r="AZ26" i="10"/>
  <c r="I26" i="10"/>
  <c r="H26" i="10"/>
  <c r="AZ19" i="10"/>
  <c r="I19" i="10"/>
  <c r="H19" i="10"/>
  <c r="AZ13" i="10"/>
  <c r="I13" i="10"/>
  <c r="H13" i="10"/>
  <c r="AZ12" i="10"/>
  <c r="I12" i="10"/>
  <c r="H12" i="10"/>
  <c r="AZ11" i="10"/>
  <c r="I11" i="10"/>
  <c r="H11" i="10"/>
  <c r="AZ10" i="10"/>
  <c r="I10" i="10"/>
  <c r="H10" i="10"/>
  <c r="I106" i="9"/>
  <c r="I105" i="9"/>
  <c r="I104" i="9"/>
  <c r="I88" i="9"/>
  <c r="H88" i="9"/>
  <c r="I87" i="9"/>
  <c r="H87" i="9"/>
  <c r="I86" i="9"/>
  <c r="H86" i="9"/>
  <c r="I85" i="9"/>
  <c r="H85" i="9"/>
  <c r="AV84" i="9"/>
  <c r="I84" i="9"/>
  <c r="H84" i="9"/>
  <c r="AV83" i="9"/>
  <c r="I83" i="9"/>
  <c r="H83" i="9"/>
  <c r="AV82" i="9"/>
  <c r="I82" i="9"/>
  <c r="H82" i="9"/>
  <c r="AV81" i="9"/>
  <c r="I81" i="9"/>
  <c r="H81" i="9"/>
  <c r="AV80" i="9"/>
  <c r="I80" i="9"/>
  <c r="H80" i="9"/>
  <c r="AV79" i="9"/>
  <c r="I79" i="9"/>
  <c r="H79" i="9"/>
  <c r="AV78" i="9"/>
  <c r="I78" i="9"/>
  <c r="H78" i="9"/>
  <c r="AV77" i="9"/>
  <c r="I77" i="9"/>
  <c r="H77" i="9"/>
  <c r="AV76" i="9"/>
  <c r="I76" i="9"/>
  <c r="H76" i="9"/>
  <c r="AV75" i="9"/>
  <c r="I75" i="9"/>
  <c r="H75" i="9"/>
  <c r="AV74" i="9"/>
  <c r="I74" i="9"/>
  <c r="H74" i="9"/>
  <c r="AV73" i="9"/>
  <c r="I73" i="9"/>
  <c r="H73" i="9"/>
  <c r="AV72" i="9"/>
  <c r="I72" i="9"/>
  <c r="H72" i="9"/>
  <c r="AV71" i="9"/>
  <c r="I71" i="9"/>
  <c r="H71" i="9"/>
  <c r="AV70" i="9"/>
  <c r="I70" i="9"/>
  <c r="H70" i="9"/>
  <c r="AV69" i="9"/>
  <c r="I69" i="9"/>
  <c r="H69" i="9"/>
  <c r="AV68" i="9"/>
  <c r="I68" i="9"/>
  <c r="H68" i="9"/>
  <c r="AV67" i="9"/>
  <c r="I67" i="9"/>
  <c r="H67" i="9"/>
  <c r="AV66" i="9"/>
  <c r="I66" i="9"/>
  <c r="H66" i="9"/>
  <c r="AV65" i="9"/>
  <c r="I65" i="9"/>
  <c r="H65" i="9"/>
  <c r="AV64" i="9"/>
  <c r="I64" i="9"/>
  <c r="H64" i="9"/>
  <c r="AV63" i="9"/>
  <c r="I63" i="9"/>
  <c r="H63" i="9"/>
  <c r="AV62" i="9"/>
  <c r="I62" i="9"/>
  <c r="H62" i="9"/>
  <c r="AV61" i="9"/>
  <c r="I61" i="9"/>
  <c r="H61" i="9"/>
  <c r="AV60" i="9"/>
  <c r="I60" i="9"/>
  <c r="H60" i="9"/>
  <c r="AV59" i="9"/>
  <c r="I59" i="9"/>
  <c r="H59" i="9"/>
  <c r="AV58" i="9"/>
  <c r="I58" i="9"/>
  <c r="H58" i="9"/>
  <c r="AV57" i="9"/>
  <c r="I57" i="9"/>
  <c r="H57" i="9"/>
  <c r="AV56" i="9"/>
  <c r="I56" i="9"/>
  <c r="H56" i="9"/>
  <c r="AV55" i="9"/>
  <c r="I55" i="9"/>
  <c r="H55" i="9"/>
  <c r="AV54" i="9"/>
  <c r="I54" i="9"/>
  <c r="H54" i="9"/>
  <c r="AV53" i="9"/>
  <c r="I53" i="9"/>
  <c r="H53" i="9"/>
  <c r="AV52" i="9"/>
  <c r="I52" i="9"/>
  <c r="H52" i="9"/>
  <c r="AV51" i="9"/>
  <c r="I51" i="9"/>
  <c r="H51" i="9"/>
  <c r="AV50" i="9"/>
  <c r="I50" i="9"/>
  <c r="H50" i="9"/>
  <c r="AV49" i="9"/>
  <c r="I49" i="9"/>
  <c r="H49" i="9"/>
  <c r="AV48" i="9"/>
  <c r="I48" i="9"/>
  <c r="H48" i="9"/>
  <c r="AV47" i="9"/>
  <c r="I47" i="9"/>
  <c r="H47" i="9"/>
  <c r="AV46" i="9"/>
  <c r="I46" i="9"/>
  <c r="H46" i="9"/>
  <c r="AV45" i="9"/>
  <c r="I45" i="9"/>
  <c r="H45" i="9"/>
  <c r="AV44" i="9"/>
  <c r="I44" i="9"/>
  <c r="H44" i="9"/>
  <c r="AV43" i="9"/>
  <c r="I43" i="9"/>
  <c r="H43" i="9"/>
  <c r="AV42" i="9"/>
  <c r="I42" i="9"/>
  <c r="H42" i="9"/>
  <c r="AV41" i="9"/>
  <c r="I41" i="9"/>
  <c r="H41" i="9"/>
  <c r="AV40" i="9"/>
  <c r="AV36" i="9"/>
  <c r="I36" i="9"/>
  <c r="H36" i="9"/>
  <c r="AV32" i="9"/>
  <c r="I32" i="9"/>
  <c r="H32" i="9"/>
  <c r="AV35" i="9"/>
  <c r="I35" i="9"/>
  <c r="H35" i="9"/>
  <c r="AV34" i="9"/>
  <c r="I34" i="9"/>
  <c r="H34" i="9"/>
  <c r="AV30" i="9"/>
  <c r="I30" i="9"/>
  <c r="H30" i="9"/>
  <c r="AV29" i="9"/>
  <c r="I29" i="9"/>
  <c r="H29" i="9"/>
  <c r="AV21" i="9"/>
  <c r="I21" i="9"/>
  <c r="H21" i="9"/>
  <c r="AV28" i="9"/>
  <c r="I28" i="9"/>
  <c r="H28" i="9"/>
  <c r="AV31" i="9"/>
  <c r="I31" i="9"/>
  <c r="H31" i="9"/>
  <c r="AV27" i="9"/>
  <c r="I27" i="9"/>
  <c r="H27" i="9"/>
  <c r="AV33" i="9"/>
  <c r="I33" i="9"/>
  <c r="H33" i="9"/>
  <c r="AV26" i="9"/>
  <c r="I26" i="9"/>
  <c r="H26" i="9"/>
  <c r="AV25" i="9"/>
  <c r="I25" i="9"/>
  <c r="H25" i="9"/>
  <c r="AV24" i="9"/>
  <c r="I24" i="9"/>
  <c r="H24" i="9"/>
  <c r="AV22" i="9"/>
  <c r="I22" i="9"/>
  <c r="H22" i="9"/>
  <c r="AV16" i="9"/>
  <c r="I16" i="9"/>
  <c r="H16" i="9"/>
  <c r="AV17" i="9"/>
  <c r="I17" i="9"/>
  <c r="H17" i="9"/>
  <c r="H11" i="9"/>
  <c r="AV12" i="9"/>
  <c r="I12" i="9"/>
  <c r="H12" i="9"/>
  <c r="AV15" i="9"/>
  <c r="AV20" i="9"/>
  <c r="I20" i="9"/>
  <c r="H20" i="9"/>
  <c r="AV14" i="9"/>
  <c r="I14" i="9"/>
  <c r="H14" i="9"/>
  <c r="AN90" i="8"/>
  <c r="O90" i="8"/>
  <c r="N90" i="8"/>
  <c r="I86" i="8"/>
  <c r="I84" i="8"/>
  <c r="H84" i="8"/>
  <c r="I83" i="8"/>
  <c r="H83" i="8"/>
  <c r="AX82" i="8"/>
  <c r="I82" i="8"/>
  <c r="H82" i="8"/>
  <c r="AX81" i="8"/>
  <c r="I81" i="8"/>
  <c r="H81" i="8"/>
  <c r="AX80" i="8"/>
  <c r="I80" i="8"/>
  <c r="H80" i="8"/>
  <c r="AX79" i="8"/>
  <c r="I79" i="8"/>
  <c r="H79" i="8"/>
  <c r="AX78" i="8"/>
  <c r="I78" i="8"/>
  <c r="H78" i="8"/>
  <c r="AX77" i="8"/>
  <c r="I77" i="8"/>
  <c r="H77" i="8"/>
  <c r="AX76" i="8"/>
  <c r="I76" i="8"/>
  <c r="H76" i="8"/>
  <c r="AX75" i="8"/>
  <c r="I75" i="8"/>
  <c r="H75" i="8"/>
  <c r="AX74" i="8"/>
  <c r="I74" i="8"/>
  <c r="H74" i="8"/>
  <c r="AX73" i="8"/>
  <c r="I73" i="8"/>
  <c r="H73" i="8"/>
  <c r="AX72" i="8"/>
  <c r="I72" i="8"/>
  <c r="H72" i="8"/>
  <c r="AX71" i="8"/>
  <c r="I71" i="8"/>
  <c r="H71" i="8"/>
  <c r="AX70" i="8"/>
  <c r="I70" i="8"/>
  <c r="H70" i="8"/>
  <c r="AX69" i="8"/>
  <c r="I69" i="8"/>
  <c r="H69" i="8"/>
  <c r="AX68" i="8"/>
  <c r="I68" i="8"/>
  <c r="H68" i="8"/>
  <c r="AX67" i="8"/>
  <c r="I67" i="8"/>
  <c r="H67" i="8"/>
  <c r="AX66" i="8"/>
  <c r="I66" i="8"/>
  <c r="H66" i="8"/>
  <c r="AX65" i="8"/>
  <c r="I65" i="8"/>
  <c r="H65" i="8"/>
  <c r="AX64" i="8"/>
  <c r="I64" i="8"/>
  <c r="H64" i="8"/>
  <c r="AX63" i="8"/>
  <c r="I63" i="8"/>
  <c r="H63" i="8"/>
  <c r="AX62" i="8"/>
  <c r="I62" i="8"/>
  <c r="H62" i="8"/>
  <c r="AX61" i="8"/>
  <c r="I61" i="8"/>
  <c r="H61" i="8"/>
  <c r="AX60" i="8"/>
  <c r="I60" i="8"/>
  <c r="H60" i="8"/>
  <c r="AX59" i="8"/>
  <c r="I59" i="8"/>
  <c r="H59" i="8"/>
  <c r="AX58" i="8"/>
  <c r="I58" i="8"/>
  <c r="H58" i="8"/>
  <c r="AX57" i="8"/>
  <c r="I57" i="8"/>
  <c r="H57" i="8"/>
  <c r="AX56" i="8"/>
  <c r="I56" i="8"/>
  <c r="H56" i="8"/>
  <c r="AX55" i="8"/>
  <c r="I55" i="8"/>
  <c r="H55" i="8"/>
  <c r="AX54" i="8"/>
  <c r="I54" i="8"/>
  <c r="H54" i="8"/>
  <c r="AX53" i="8"/>
  <c r="I53" i="8"/>
  <c r="H53" i="8"/>
  <c r="AX52" i="8"/>
  <c r="I52" i="8"/>
  <c r="H52" i="8"/>
  <c r="AX51" i="8"/>
  <c r="I51" i="8"/>
  <c r="H51" i="8"/>
  <c r="AX50" i="8"/>
  <c r="I50" i="8"/>
  <c r="H50" i="8"/>
  <c r="AX49" i="8"/>
  <c r="I49" i="8"/>
  <c r="H49" i="8"/>
  <c r="AX48" i="8"/>
  <c r="I48" i="8"/>
  <c r="H48" i="8"/>
  <c r="AX47" i="8"/>
  <c r="I47" i="8"/>
  <c r="H47" i="8"/>
  <c r="AX46" i="8"/>
  <c r="I46" i="8"/>
  <c r="H46" i="8"/>
  <c r="AX45" i="8"/>
  <c r="I45" i="8"/>
  <c r="H45" i="8"/>
  <c r="AX44" i="8"/>
  <c r="I44" i="8"/>
  <c r="H44" i="8"/>
  <c r="AX43" i="8"/>
  <c r="I43" i="8"/>
  <c r="H43" i="8"/>
  <c r="AX29" i="8"/>
  <c r="I29" i="8"/>
  <c r="H29" i="8"/>
  <c r="AX34" i="8"/>
  <c r="I34" i="8"/>
  <c r="H34" i="8"/>
  <c r="AX41" i="8"/>
  <c r="I41" i="8"/>
  <c r="H41" i="8"/>
  <c r="AX33" i="8"/>
  <c r="I33" i="8"/>
  <c r="H33" i="8"/>
  <c r="AX42" i="8"/>
  <c r="I42" i="8"/>
  <c r="H42" i="8"/>
  <c r="AX35" i="8"/>
  <c r="I35" i="8"/>
  <c r="H35" i="8"/>
  <c r="AX32" i="8"/>
  <c r="I32" i="8"/>
  <c r="H32" i="8"/>
  <c r="AX30" i="8"/>
  <c r="I30" i="8"/>
  <c r="H30" i="8"/>
  <c r="AX37" i="8"/>
  <c r="I37" i="8"/>
  <c r="H37" i="8"/>
  <c r="AX28" i="8"/>
  <c r="I28" i="8"/>
  <c r="H28" i="8"/>
  <c r="AX40" i="8"/>
  <c r="I40" i="8"/>
  <c r="H40" i="8"/>
  <c r="AX31" i="8"/>
  <c r="I31" i="8"/>
  <c r="H31" i="8"/>
  <c r="AX27" i="8"/>
  <c r="I27" i="8"/>
  <c r="H27" i="8"/>
  <c r="AX26" i="8"/>
  <c r="I26" i="8"/>
  <c r="H26" i="8"/>
  <c r="AX20" i="8"/>
  <c r="I20" i="8"/>
  <c r="H20" i="8"/>
  <c r="AX15" i="8"/>
  <c r="I15" i="8"/>
  <c r="H15" i="8"/>
  <c r="H12" i="8"/>
  <c r="AX19" i="8"/>
  <c r="I19" i="8"/>
  <c r="H19" i="8"/>
  <c r="AX17" i="8"/>
  <c r="I17" i="8"/>
  <c r="H17" i="8"/>
  <c r="H11" i="8"/>
  <c r="AX16" i="8"/>
  <c r="I16" i="8"/>
  <c r="H16" i="8"/>
  <c r="X23" i="7"/>
  <c r="I23" i="7"/>
  <c r="H23" i="7"/>
  <c r="X22" i="7"/>
  <c r="I22" i="7"/>
  <c r="H22" i="7"/>
  <c r="X21" i="7"/>
  <c r="I21" i="7"/>
  <c r="H21" i="7"/>
  <c r="X20" i="7"/>
  <c r="I20" i="7"/>
  <c r="H20" i="7"/>
  <c r="X19" i="7"/>
  <c r="I19" i="7"/>
  <c r="H19" i="7"/>
  <c r="X18" i="7"/>
  <c r="I18" i="7"/>
  <c r="H18" i="7"/>
  <c r="X17" i="7"/>
  <c r="I17" i="7"/>
  <c r="H17" i="7"/>
  <c r="X16" i="7"/>
  <c r="I16" i="7"/>
  <c r="H16" i="7"/>
  <c r="X15" i="7"/>
  <c r="I15" i="7"/>
  <c r="H15" i="7"/>
  <c r="X14" i="7"/>
  <c r="I14" i="7"/>
  <c r="H14" i="7"/>
  <c r="X13" i="7"/>
  <c r="I13" i="7"/>
  <c r="H13" i="7"/>
  <c r="X12" i="7"/>
  <c r="I12" i="7"/>
  <c r="H12" i="7"/>
  <c r="X11" i="7"/>
  <c r="I11" i="7"/>
  <c r="H11" i="7"/>
  <c r="X10" i="7"/>
  <c r="I10" i="7"/>
  <c r="H10" i="7"/>
  <c r="AS90" i="6"/>
  <c r="I90" i="6"/>
  <c r="AS89" i="6"/>
  <c r="AS88" i="6"/>
  <c r="I88" i="6"/>
  <c r="AS87" i="6"/>
  <c r="I87" i="6"/>
  <c r="H87" i="6"/>
  <c r="I86" i="6"/>
  <c r="H86" i="6"/>
  <c r="I85" i="6"/>
  <c r="H85" i="6"/>
  <c r="I84" i="6"/>
  <c r="H84" i="6"/>
  <c r="I83" i="6"/>
  <c r="H83" i="6"/>
  <c r="AS82" i="6"/>
  <c r="I82" i="6"/>
  <c r="H82" i="6"/>
  <c r="AS81" i="6"/>
  <c r="I81" i="6"/>
  <c r="H81" i="6"/>
  <c r="AS80" i="6"/>
  <c r="I80" i="6"/>
  <c r="H80" i="6"/>
  <c r="AS79" i="6"/>
  <c r="I79" i="6"/>
  <c r="H79" i="6"/>
  <c r="AS78" i="6"/>
  <c r="I78" i="6"/>
  <c r="H78" i="6"/>
  <c r="AS77" i="6"/>
  <c r="I77" i="6"/>
  <c r="H77" i="6"/>
  <c r="AS76" i="6"/>
  <c r="I76" i="6"/>
  <c r="H76" i="6"/>
  <c r="AS75" i="6"/>
  <c r="I75" i="6"/>
  <c r="H75" i="6"/>
  <c r="AS74" i="6"/>
  <c r="I74" i="6"/>
  <c r="H74" i="6"/>
  <c r="AS73" i="6"/>
  <c r="I73" i="6"/>
  <c r="H73" i="6"/>
  <c r="AS72" i="6"/>
  <c r="I72" i="6"/>
  <c r="H72" i="6"/>
  <c r="AS71" i="6"/>
  <c r="I71" i="6"/>
  <c r="H71" i="6"/>
  <c r="AS70" i="6"/>
  <c r="I70" i="6"/>
  <c r="H70" i="6"/>
  <c r="AS69" i="6"/>
  <c r="I69" i="6"/>
  <c r="H69" i="6"/>
  <c r="AS68" i="6"/>
  <c r="I68" i="6"/>
  <c r="H68" i="6"/>
  <c r="AS67" i="6"/>
  <c r="I67" i="6"/>
  <c r="H67" i="6"/>
  <c r="AS66" i="6"/>
  <c r="I66" i="6"/>
  <c r="H66" i="6"/>
  <c r="AS65" i="6"/>
  <c r="I65" i="6"/>
  <c r="H65" i="6"/>
  <c r="AS64" i="6"/>
  <c r="I64" i="6"/>
  <c r="H64" i="6"/>
  <c r="I63" i="6"/>
  <c r="H63" i="6"/>
  <c r="I62" i="6"/>
  <c r="H62" i="6"/>
  <c r="I61" i="6"/>
  <c r="H61" i="6"/>
  <c r="I60" i="6"/>
  <c r="H60" i="6"/>
  <c r="I59" i="6"/>
  <c r="H59" i="6"/>
  <c r="I58" i="6"/>
  <c r="H58" i="6"/>
  <c r="AS57" i="6"/>
  <c r="I57" i="6"/>
  <c r="H57" i="6"/>
  <c r="AS56" i="6"/>
  <c r="I56" i="6"/>
  <c r="H56" i="6"/>
  <c r="AS55" i="6"/>
  <c r="I55" i="6"/>
  <c r="H55" i="6"/>
  <c r="AS54" i="6"/>
  <c r="I54" i="6"/>
  <c r="H54" i="6"/>
  <c r="AS53" i="6"/>
  <c r="I53" i="6"/>
  <c r="H53" i="6"/>
  <c r="AS52" i="6"/>
  <c r="I52" i="6"/>
  <c r="H52" i="6"/>
  <c r="AS51" i="6"/>
  <c r="I51" i="6"/>
  <c r="H51" i="6"/>
  <c r="AS50" i="6"/>
  <c r="I50" i="6"/>
  <c r="H50" i="6"/>
  <c r="AS48" i="6"/>
  <c r="I48" i="6"/>
  <c r="H48" i="6"/>
  <c r="AS47" i="6"/>
  <c r="I47" i="6"/>
  <c r="H47" i="6"/>
  <c r="AS46" i="6"/>
  <c r="I46" i="6"/>
  <c r="H46" i="6"/>
  <c r="AS45" i="6"/>
  <c r="I45" i="6"/>
  <c r="H45" i="6"/>
  <c r="AS44" i="6"/>
  <c r="I44" i="6"/>
  <c r="H44" i="6"/>
  <c r="AS43" i="6"/>
  <c r="I43" i="6"/>
  <c r="H43" i="6"/>
  <c r="AS42" i="6"/>
  <c r="I42" i="6"/>
  <c r="H42" i="6"/>
  <c r="AS41" i="6"/>
  <c r="I41" i="6"/>
  <c r="H41" i="6"/>
  <c r="AS32" i="6"/>
  <c r="I32" i="6"/>
  <c r="H32" i="6"/>
  <c r="AS24" i="6"/>
  <c r="I24" i="6"/>
  <c r="H24" i="6"/>
  <c r="AS23" i="6"/>
  <c r="I23" i="6"/>
  <c r="H23" i="6"/>
  <c r="AS38" i="6"/>
  <c r="I38" i="6"/>
  <c r="H38" i="6"/>
  <c r="AS40" i="6"/>
  <c r="I40" i="6"/>
  <c r="H40" i="6"/>
  <c r="AS37" i="6"/>
  <c r="I37" i="6"/>
  <c r="H37" i="6"/>
  <c r="AS33" i="6"/>
  <c r="I33" i="6"/>
  <c r="H33" i="6"/>
  <c r="AS26" i="6"/>
  <c r="I26" i="6"/>
  <c r="H26" i="6"/>
  <c r="AS34" i="6"/>
  <c r="I34" i="6"/>
  <c r="H34" i="6"/>
  <c r="AS31" i="6"/>
  <c r="I31" i="6"/>
  <c r="H31" i="6"/>
  <c r="AS25" i="6"/>
  <c r="I25" i="6"/>
  <c r="H25" i="6"/>
  <c r="AS27" i="6"/>
  <c r="I27" i="6"/>
  <c r="H27" i="6"/>
  <c r="AS29" i="6"/>
  <c r="I29" i="6"/>
  <c r="H29" i="6"/>
  <c r="AS39" i="6"/>
  <c r="I39" i="6"/>
  <c r="H39" i="6"/>
  <c r="AS35" i="6"/>
  <c r="I35" i="6"/>
  <c r="H35" i="6"/>
  <c r="AS36" i="6"/>
  <c r="I36" i="6"/>
  <c r="H36" i="6"/>
  <c r="AS17" i="6"/>
  <c r="I17" i="6"/>
  <c r="H17" i="6"/>
  <c r="AS28" i="6"/>
  <c r="I28" i="6"/>
  <c r="H28" i="6"/>
  <c r="AS19" i="6"/>
  <c r="I19" i="6"/>
  <c r="H19" i="6"/>
  <c r="AS30" i="6"/>
  <c r="I30" i="6"/>
  <c r="H30" i="6"/>
  <c r="AS18" i="6"/>
  <c r="I18" i="6"/>
  <c r="H18" i="6"/>
  <c r="AS14" i="6"/>
  <c r="I14" i="6"/>
  <c r="H14" i="6"/>
  <c r="AS16" i="6"/>
  <c r="I16" i="6"/>
  <c r="H16" i="6"/>
  <c r="AS12" i="6"/>
  <c r="I12" i="6"/>
  <c r="H12" i="6"/>
  <c r="AS13" i="6"/>
  <c r="I13" i="6"/>
  <c r="H13" i="6"/>
  <c r="AS11" i="6"/>
  <c r="I11" i="6"/>
  <c r="H11" i="6"/>
  <c r="I57" i="5"/>
  <c r="I55" i="5"/>
  <c r="I54" i="5"/>
  <c r="H54" i="5"/>
  <c r="AP53" i="5"/>
  <c r="I53" i="5"/>
  <c r="H53" i="5"/>
  <c r="AP52" i="5"/>
  <c r="I52" i="5"/>
  <c r="H52" i="5"/>
  <c r="AP51" i="5"/>
  <c r="I51" i="5"/>
  <c r="H51" i="5"/>
  <c r="AP50" i="5"/>
  <c r="I50" i="5"/>
  <c r="H50" i="5"/>
  <c r="AP49" i="5"/>
  <c r="I49" i="5"/>
  <c r="H49" i="5"/>
  <c r="AP47" i="5"/>
  <c r="I47" i="5"/>
  <c r="H47" i="5"/>
  <c r="AP46" i="5"/>
  <c r="I46" i="5"/>
  <c r="H46" i="5"/>
  <c r="AP45" i="5"/>
  <c r="I45" i="5"/>
  <c r="H45" i="5"/>
  <c r="AP44" i="5"/>
  <c r="I44" i="5"/>
  <c r="H44" i="5"/>
  <c r="AP43" i="5"/>
  <c r="I43" i="5"/>
  <c r="H43" i="5"/>
  <c r="AP42" i="5"/>
  <c r="I42" i="5"/>
  <c r="H42" i="5"/>
  <c r="AP41" i="5"/>
  <c r="I41" i="5"/>
  <c r="H41" i="5"/>
  <c r="AP40" i="5"/>
  <c r="I40" i="5"/>
  <c r="H40" i="5"/>
  <c r="AP39" i="5"/>
  <c r="I39" i="5"/>
  <c r="H39" i="5"/>
  <c r="AP38" i="5"/>
  <c r="I38" i="5"/>
  <c r="H38" i="5"/>
  <c r="AP37" i="5"/>
  <c r="I37" i="5"/>
  <c r="H37" i="5"/>
  <c r="AP36" i="5"/>
  <c r="I36" i="5"/>
  <c r="H36" i="5"/>
  <c r="AP35" i="5"/>
  <c r="I35" i="5"/>
  <c r="H35" i="5"/>
  <c r="AP34" i="5"/>
  <c r="I34" i="5"/>
  <c r="H34" i="5"/>
  <c r="AP33" i="5"/>
  <c r="I33" i="5"/>
  <c r="H33" i="5"/>
  <c r="AP32" i="5"/>
  <c r="I32" i="5"/>
  <c r="H32" i="5"/>
  <c r="AP31" i="5"/>
  <c r="I31" i="5"/>
  <c r="H31" i="5"/>
  <c r="AP30" i="5"/>
  <c r="I30" i="5"/>
  <c r="H30" i="5"/>
  <c r="AP29" i="5"/>
  <c r="I29" i="5"/>
  <c r="H29" i="5"/>
  <c r="AP28" i="5"/>
  <c r="I28" i="5"/>
  <c r="H28" i="5"/>
  <c r="AP14" i="5"/>
  <c r="I14" i="5"/>
  <c r="H14" i="5"/>
  <c r="AP13" i="5"/>
  <c r="I13" i="5"/>
  <c r="H13" i="5"/>
  <c r="AP12" i="5"/>
  <c r="I12" i="5"/>
  <c r="H12" i="5"/>
  <c r="AP11" i="5"/>
  <c r="I11" i="5"/>
  <c r="H11" i="5"/>
  <c r="I6" i="5"/>
  <c r="I5" i="5"/>
  <c r="AQ44" i="4"/>
  <c r="I44" i="4"/>
  <c r="AQ43" i="4"/>
  <c r="I43" i="4"/>
  <c r="H43" i="4"/>
  <c r="AQ42" i="4"/>
  <c r="I42" i="4"/>
  <c r="H42" i="4"/>
  <c r="AQ41" i="4"/>
  <c r="I41" i="4"/>
  <c r="H41" i="4"/>
  <c r="AQ40" i="4"/>
  <c r="I40" i="4"/>
  <c r="H40" i="4"/>
  <c r="AQ39" i="4"/>
  <c r="I39" i="4"/>
  <c r="H39" i="4"/>
  <c r="AQ38" i="4"/>
  <c r="I38" i="4"/>
  <c r="H38" i="4"/>
  <c r="AQ37" i="4"/>
  <c r="I37" i="4"/>
  <c r="H37" i="4"/>
  <c r="AQ36" i="4"/>
  <c r="I36" i="4"/>
  <c r="H36" i="4"/>
  <c r="AQ35" i="4"/>
  <c r="I35" i="4"/>
  <c r="H35" i="4"/>
  <c r="AQ34" i="4"/>
  <c r="I34" i="4"/>
  <c r="H34" i="4"/>
  <c r="AQ33" i="4"/>
  <c r="I33" i="4"/>
  <c r="H33" i="4"/>
  <c r="AQ32" i="4"/>
  <c r="I32" i="4"/>
  <c r="H32" i="4"/>
  <c r="AQ31" i="4"/>
  <c r="I31" i="4"/>
  <c r="H31" i="4"/>
  <c r="AQ30" i="4"/>
  <c r="I30" i="4"/>
  <c r="H30" i="4"/>
  <c r="AQ29" i="4"/>
  <c r="I29" i="4"/>
  <c r="H29" i="4"/>
  <c r="AQ28" i="4"/>
  <c r="I28" i="4"/>
  <c r="H28" i="4"/>
  <c r="AQ27" i="4"/>
  <c r="I27" i="4"/>
  <c r="H27" i="4"/>
  <c r="AQ26" i="4"/>
  <c r="I26" i="4"/>
  <c r="H26" i="4"/>
  <c r="AQ19" i="4"/>
  <c r="I19" i="4"/>
  <c r="H19" i="4"/>
  <c r="AQ14" i="4"/>
  <c r="I14" i="4"/>
  <c r="H14" i="4"/>
  <c r="AQ12" i="4"/>
  <c r="I12" i="4"/>
  <c r="H12" i="4"/>
  <c r="AQ13" i="4"/>
  <c r="I13" i="4"/>
  <c r="H13" i="4"/>
  <c r="AD17" i="3"/>
  <c r="I17" i="3"/>
  <c r="H17" i="3"/>
  <c r="AD16" i="3"/>
  <c r="I16" i="3"/>
  <c r="H16" i="3"/>
  <c r="AD15" i="3"/>
  <c r="I15" i="3"/>
  <c r="H15" i="3"/>
  <c r="AD14" i="3"/>
  <c r="I14" i="3"/>
  <c r="H14" i="3"/>
  <c r="AD13" i="3"/>
  <c r="I13" i="3"/>
  <c r="H13" i="3"/>
  <c r="AD12" i="3"/>
  <c r="I12" i="3"/>
  <c r="H12" i="3"/>
  <c r="AD11" i="3"/>
  <c r="I11" i="3"/>
  <c r="H11" i="3"/>
  <c r="AD10" i="3"/>
  <c r="I10" i="3"/>
  <c r="H10" i="3"/>
  <c r="I5" i="3"/>
  <c r="I4" i="3"/>
  <c r="AP25" i="2"/>
  <c r="H25" i="2"/>
  <c r="AP24" i="2"/>
  <c r="H24" i="2"/>
  <c r="AP23" i="2"/>
  <c r="H23" i="2"/>
  <c r="AP22" i="2"/>
  <c r="H22" i="2"/>
  <c r="AP21" i="2"/>
  <c r="H21" i="2"/>
  <c r="AP20" i="2"/>
  <c r="H20" i="2"/>
  <c r="AP19" i="2"/>
  <c r="H19" i="2"/>
  <c r="H17" i="2"/>
  <c r="H18" i="2"/>
  <c r="AP16" i="2"/>
  <c r="H16" i="2"/>
  <c r="AP15" i="2"/>
  <c r="H15" i="2"/>
  <c r="AP14" i="2"/>
  <c r="H14" i="2"/>
  <c r="AP13" i="2"/>
  <c r="H13" i="2"/>
  <c r="AP12" i="2"/>
  <c r="H12" i="2"/>
  <c r="AP11" i="2"/>
  <c r="H11" i="2"/>
  <c r="AP10" i="2"/>
  <c r="H10" i="2"/>
  <c r="AP9" i="2"/>
  <c r="H9" i="2"/>
  <c r="AP8" i="2"/>
  <c r="H8" i="2"/>
  <c r="AP7" i="2"/>
  <c r="H7" i="2"/>
  <c r="I11" i="9" l="1"/>
  <c r="H13" i="9"/>
  <c r="H15" i="9"/>
  <c r="I13" i="9"/>
  <c r="I108" i="9" s="1"/>
  <c r="H10" i="4"/>
  <c r="I10" i="4"/>
  <c r="I21" i="4" s="1"/>
  <c r="H14" i="8"/>
  <c r="I11" i="8"/>
  <c r="I13" i="8"/>
  <c r="I14" i="8"/>
  <c r="H13" i="8"/>
  <c r="I46" i="4"/>
  <c r="I12" i="8"/>
  <c r="H29" i="2"/>
  <c r="I59" i="5"/>
  <c r="I88" i="8" l="1"/>
</calcChain>
</file>

<file path=xl/sharedStrings.xml><?xml version="1.0" encoding="utf-8"?>
<sst xmlns="http://schemas.openxmlformats.org/spreadsheetml/2006/main" count="1081" uniqueCount="304">
  <si>
    <t>Calf  Roping</t>
  </si>
  <si>
    <t>Barrel  Race</t>
  </si>
  <si>
    <t>Bull  Riding</t>
  </si>
  <si>
    <t>Breakaway</t>
  </si>
  <si>
    <t>ALL - Around - MEN</t>
  </si>
  <si>
    <t>Steer Wrestling</t>
  </si>
  <si>
    <t>All - Around - LADIES</t>
  </si>
  <si>
    <t>Team  Roping  Header</t>
  </si>
  <si>
    <t>Team  Roping  Heeler</t>
  </si>
  <si>
    <t>Bareback</t>
  </si>
  <si>
    <t>Ranch  Bronc</t>
  </si>
  <si>
    <t>Must win $500 in two events *</t>
  </si>
  <si>
    <t>LADIES</t>
  </si>
  <si>
    <t>FINALS</t>
  </si>
  <si>
    <t>AVERAGE</t>
  </si>
  <si>
    <t>#</t>
  </si>
  <si>
    <t>@</t>
  </si>
  <si>
    <t>Total</t>
  </si>
  <si>
    <t>RND 1</t>
  </si>
  <si>
    <t>RND 2</t>
  </si>
  <si>
    <t>MEN'S</t>
  </si>
  <si>
    <t xml:space="preserve"> </t>
  </si>
  <si>
    <t>Added</t>
  </si>
  <si>
    <t>Money</t>
  </si>
  <si>
    <t>Number</t>
  </si>
  <si>
    <t>Entered</t>
  </si>
  <si>
    <t>TSRA</t>
  </si>
  <si>
    <t>TOTAL</t>
  </si>
  <si>
    <t>Frid</t>
  </si>
  <si>
    <t>Sat</t>
  </si>
  <si>
    <t>RANCH BRONCS</t>
  </si>
  <si>
    <t>Ground</t>
  </si>
  <si>
    <t>To</t>
  </si>
  <si>
    <t>Permits</t>
  </si>
  <si>
    <t>T S R A</t>
  </si>
  <si>
    <t xml:space="preserve">                                           </t>
  </si>
  <si>
    <t>**</t>
  </si>
  <si>
    <t>Teams</t>
  </si>
  <si>
    <t xml:space="preserve"> STANDINGS  2026 </t>
  </si>
  <si>
    <t>T S R A          All - Around          2026</t>
  </si>
  <si>
    <t>TSRA             BAREBACK            2026</t>
  </si>
  <si>
    <t>T S R A          Ranch  Bronc /Saddle Bronc         2026</t>
  </si>
  <si>
    <t>TSRA             Calf Roping            2026</t>
  </si>
  <si>
    <t>T S R A          Breakaway  Roping          2026</t>
  </si>
  <si>
    <t>T S R A          Steer  Wrestling          2026</t>
  </si>
  <si>
    <t>T S R A          Team  Roping  ( Header )          2026</t>
  </si>
  <si>
    <t>T S R A          Team  Roping  ( Heeler )          2026</t>
  </si>
  <si>
    <t xml:space="preserve">T S R A          Barrel  Race          2026 </t>
  </si>
  <si>
    <t>T S R A          Bullriding          2026</t>
  </si>
  <si>
    <t>11/1*2</t>
  </si>
  <si>
    <t>SPRA</t>
  </si>
  <si>
    <t>Director</t>
  </si>
  <si>
    <t>Oxford</t>
  </si>
  <si>
    <t>3/6*7</t>
  </si>
  <si>
    <t>BOBBI LYNN</t>
  </si>
  <si>
    <t>OFFICE</t>
  </si>
  <si>
    <t>OXFORD</t>
  </si>
  <si>
    <t>JOSIE</t>
  </si>
  <si>
    <t>BRUNSON</t>
  </si>
  <si>
    <t>ORIN</t>
  </si>
  <si>
    <t>SHORTER</t>
  </si>
  <si>
    <t xml:space="preserve">KOBY </t>
  </si>
  <si>
    <t>SANCHEZ</t>
  </si>
  <si>
    <t>WYATT</t>
  </si>
  <si>
    <t>LEPARD</t>
  </si>
  <si>
    <t>JEFF</t>
  </si>
  <si>
    <t>PIERCE</t>
  </si>
  <si>
    <t>DIRECTOR</t>
  </si>
  <si>
    <t>CASH</t>
  </si>
  <si>
    <t>JONES</t>
  </si>
  <si>
    <t>INDIE</t>
  </si>
  <si>
    <t>RHODA</t>
  </si>
  <si>
    <t>BART</t>
  </si>
  <si>
    <t>COLUMBIA</t>
  </si>
  <si>
    <t>3/13*14</t>
  </si>
  <si>
    <t xml:space="preserve">AWARDS/FINALS BASED ON 7 QUALIFYING TSRA RODEOS WITH MOST MONEY EARNED </t>
  </si>
  <si>
    <t>Must win $500 in 2 events</t>
  </si>
  <si>
    <t>Covington</t>
  </si>
  <si>
    <t>Mobile</t>
  </si>
  <si>
    <t>Columbia</t>
  </si>
  <si>
    <t>SAT</t>
  </si>
  <si>
    <t>RYON</t>
  </si>
  <si>
    <t>RAMSEY</t>
  </si>
  <si>
    <t xml:space="preserve">CHRISTIAN </t>
  </si>
  <si>
    <t>GONZALEZ</t>
  </si>
  <si>
    <t>AARON</t>
  </si>
  <si>
    <t>EMERY</t>
  </si>
  <si>
    <t>BRAYDEN</t>
  </si>
  <si>
    <t>KIRKLAND</t>
  </si>
  <si>
    <t>MIKAYLA</t>
  </si>
  <si>
    <t>REEVES</t>
  </si>
  <si>
    <t>3/13*4</t>
  </si>
  <si>
    <t>STRAN</t>
  </si>
  <si>
    <t>SMITH</t>
  </si>
  <si>
    <t xml:space="preserve">LOGAN </t>
  </si>
  <si>
    <t>ESPEY</t>
  </si>
  <si>
    <t>MATT</t>
  </si>
  <si>
    <t>MILLER</t>
  </si>
  <si>
    <t xml:space="preserve">WYATT </t>
  </si>
  <si>
    <t>COOPER</t>
  </si>
  <si>
    <t>3/13.*14</t>
  </si>
  <si>
    <t>GINA</t>
  </si>
  <si>
    <t>FLOWERS</t>
  </si>
  <si>
    <t>SOPHIE</t>
  </si>
  <si>
    <t>BEISEL</t>
  </si>
  <si>
    <t>BRODY</t>
  </si>
  <si>
    <t>RUSTIN</t>
  </si>
  <si>
    <t>FERGUSON</t>
  </si>
  <si>
    <t>LEE</t>
  </si>
  <si>
    <t>STRINGER</t>
  </si>
  <si>
    <t>JANA</t>
  </si>
  <si>
    <t>RIBES</t>
  </si>
  <si>
    <t>BREANNE</t>
  </si>
  <si>
    <t>GRAY</t>
  </si>
  <si>
    <t>MARLEY</t>
  </si>
  <si>
    <t>SEALS</t>
  </si>
  <si>
    <t>PRUITT</t>
  </si>
  <si>
    <t xml:space="preserve">K K </t>
  </si>
  <si>
    <t>Lucedale</t>
  </si>
  <si>
    <t>3/20*21</t>
  </si>
  <si>
    <t xml:space="preserve">SPRA </t>
  </si>
  <si>
    <t>JENNA</t>
  </si>
  <si>
    <t>NECAISE</t>
  </si>
  <si>
    <t>CRISTI</t>
  </si>
  <si>
    <t>DALTON</t>
  </si>
  <si>
    <t>SLAY</t>
  </si>
  <si>
    <t>R</t>
  </si>
  <si>
    <t>KASON</t>
  </si>
  <si>
    <t>DAVIS</t>
  </si>
  <si>
    <t>LUCEDALE</t>
  </si>
  <si>
    <t>HS</t>
  </si>
  <si>
    <t>GALLMAN</t>
  </si>
  <si>
    <t>3*24</t>
  </si>
  <si>
    <t>LUKE</t>
  </si>
  <si>
    <t>BAXTER</t>
  </si>
  <si>
    <t xml:space="preserve">JUSTIN </t>
  </si>
  <si>
    <t>PETTAWAY</t>
  </si>
  <si>
    <t>WALKER</t>
  </si>
  <si>
    <t>MARTIN</t>
  </si>
  <si>
    <t>e</t>
  </si>
  <si>
    <t>GRACEE</t>
  </si>
  <si>
    <t>GUILLORY</t>
  </si>
  <si>
    <t>ABBY</t>
  </si>
  <si>
    <t>BERRY</t>
  </si>
  <si>
    <t xml:space="preserve">DORA </t>
  </si>
  <si>
    <t xml:space="preserve">A JAE </t>
  </si>
  <si>
    <t>GRIFFIN</t>
  </si>
  <si>
    <t>BRADY</t>
  </si>
  <si>
    <t>CODY</t>
  </si>
  <si>
    <t xml:space="preserve">SAM </t>
  </si>
  <si>
    <t>BRYLEE</t>
  </si>
  <si>
    <t>BRAKEFIELD</t>
  </si>
  <si>
    <t>HOLLIE</t>
  </si>
  <si>
    <t>DENNISON</t>
  </si>
  <si>
    <t>MARY G</t>
  </si>
  <si>
    <t>EMMA</t>
  </si>
  <si>
    <t>NETH</t>
  </si>
  <si>
    <t>LANEY</t>
  </si>
  <si>
    <t>HEWITT</t>
  </si>
  <si>
    <t>BECKY</t>
  </si>
  <si>
    <t>ASHTON</t>
  </si>
  <si>
    <t>LEXIE</t>
  </si>
  <si>
    <t>GIFFORD</t>
  </si>
  <si>
    <t>MACI</t>
  </si>
  <si>
    <t>SULLIVAN</t>
  </si>
  <si>
    <t>HEATHER</t>
  </si>
  <si>
    <t>THOMAS</t>
  </si>
  <si>
    <t>TAYLOR</t>
  </si>
  <si>
    <t>SHELBY</t>
  </si>
  <si>
    <t>SHANE</t>
  </si>
  <si>
    <t>POOLE</t>
  </si>
  <si>
    <t>4*24</t>
  </si>
  <si>
    <t xml:space="preserve">LIZZIE </t>
  </si>
  <si>
    <t>HARRISON</t>
  </si>
  <si>
    <t>EMMIE</t>
  </si>
  <si>
    <t>CRAFT</t>
  </si>
  <si>
    <t>BRIANNA</t>
  </si>
  <si>
    <t>CLACK</t>
  </si>
  <si>
    <t>BOND.</t>
  </si>
  <si>
    <t>JADI</t>
  </si>
  <si>
    <t>GIBBS</t>
  </si>
  <si>
    <t>LACIE</t>
  </si>
  <si>
    <t>SCOTTY</t>
  </si>
  <si>
    <t>MAHLER</t>
  </si>
  <si>
    <t>DEVIN</t>
  </si>
  <si>
    <t>RIGSBY</t>
  </si>
  <si>
    <t>BRANDI</t>
  </si>
  <si>
    <t>BATES</t>
  </si>
  <si>
    <t>KK</t>
  </si>
  <si>
    <t>MADISON</t>
  </si>
  <si>
    <t>FORD</t>
  </si>
  <si>
    <t>ALAN</t>
  </si>
  <si>
    <t>BRAYDON</t>
  </si>
  <si>
    <t>JOHN CARTER</t>
  </si>
  <si>
    <t>ARENDER</t>
  </si>
  <si>
    <t>BRANNON</t>
  </si>
  <si>
    <t>CHRISTIAN</t>
  </si>
  <si>
    <t>JACKSON</t>
  </si>
  <si>
    <t>EDMONDSON</t>
  </si>
  <si>
    <t>HAYS</t>
  </si>
  <si>
    <t>ELLA</t>
  </si>
  <si>
    <t>LOWE</t>
  </si>
  <si>
    <t>RILEY</t>
  </si>
  <si>
    <t>MERRYMAN</t>
  </si>
  <si>
    <t>LESLIE</t>
  </si>
  <si>
    <t>KENNEDY</t>
  </si>
  <si>
    <t>K-RAYE</t>
  </si>
  <si>
    <t>DELGADO</t>
  </si>
  <si>
    <t>LINDSEY</t>
  </si>
  <si>
    <t>GRACELYNN</t>
  </si>
  <si>
    <t>BACON</t>
  </si>
  <si>
    <t>LEXI</t>
  </si>
  <si>
    <t>CRYSTAL</t>
  </si>
  <si>
    <t>TATE</t>
  </si>
  <si>
    <t>KATIE</t>
  </si>
  <si>
    <t>SMART</t>
  </si>
  <si>
    <t>ARYA</t>
  </si>
  <si>
    <t>LONGORIA</t>
  </si>
  <si>
    <t>MARCY</t>
  </si>
  <si>
    <t>KACY</t>
  </si>
  <si>
    <t>CARTER</t>
  </si>
  <si>
    <t>ANNA BELLE</t>
  </si>
  <si>
    <t>SMITHIE</t>
  </si>
  <si>
    <t>MOSLEY</t>
  </si>
  <si>
    <t xml:space="preserve">SHANNON </t>
  </si>
  <si>
    <t>DRAKE</t>
  </si>
  <si>
    <t>NIGHTENGALE</t>
  </si>
  <si>
    <t>BUCKLEY</t>
  </si>
  <si>
    <t>HUNTER</t>
  </si>
  <si>
    <t>COREY</t>
  </si>
  <si>
    <t>REID</t>
  </si>
  <si>
    <t>WESLEY</t>
  </si>
  <si>
    <t>BARLOW</t>
  </si>
  <si>
    <t xml:space="preserve">                                                </t>
  </si>
  <si>
    <t>JACE</t>
  </si>
  <si>
    <t>GILBERT</t>
  </si>
  <si>
    <t>STYLES</t>
  </si>
  <si>
    <t>DILLON</t>
  </si>
  <si>
    <t>MIZELLE</t>
  </si>
  <si>
    <t>DUSTY</t>
  </si>
  <si>
    <t>PURVIS</t>
  </si>
  <si>
    <t>CARA BETH</t>
  </si>
  <si>
    <t>CALHOUN</t>
  </si>
  <si>
    <t>EMILY</t>
  </si>
  <si>
    <t>KIM</t>
  </si>
  <si>
    <t>WHITE</t>
  </si>
  <si>
    <t xml:space="preserve">COLTEN </t>
  </si>
  <si>
    <t>BERGEAUX</t>
  </si>
  <si>
    <t>WINNFIELD</t>
  </si>
  <si>
    <t>4*25</t>
  </si>
  <si>
    <t>INNFIELDTSRA</t>
  </si>
  <si>
    <t>JOSEPH</t>
  </si>
  <si>
    <t>COLE</t>
  </si>
  <si>
    <t>LILY GRACE</t>
  </si>
  <si>
    <t>WILLIAMS</t>
  </si>
  <si>
    <t>DYCUS</t>
  </si>
  <si>
    <t>ANNALISE</t>
  </si>
  <si>
    <t xml:space="preserve">ASHLEY </t>
  </si>
  <si>
    <t>PERKINS</t>
  </si>
  <si>
    <t xml:space="preserve">KATIE </t>
  </si>
  <si>
    <t>ENGLISH</t>
  </si>
  <si>
    <t>ANDREW</t>
  </si>
  <si>
    <t>CARRAWAY</t>
  </si>
  <si>
    <t>JOHNNIE</t>
  </si>
  <si>
    <t>JORDEN</t>
  </si>
  <si>
    <t>ASHLEY</t>
  </si>
  <si>
    <t>BRICE</t>
  </si>
  <si>
    <t xml:space="preserve">JAKE </t>
  </si>
  <si>
    <t xml:space="preserve">KOLBY </t>
  </si>
  <si>
    <t>CREAMER</t>
  </si>
  <si>
    <t>BRITTANY</t>
  </si>
  <si>
    <t>WARE</t>
  </si>
  <si>
    <t>SKYLAR</t>
  </si>
  <si>
    <t>LIVINGSTON</t>
  </si>
  <si>
    <t>PRESLEE</t>
  </si>
  <si>
    <t>JOHNSON</t>
  </si>
  <si>
    <t>CHLOE</t>
  </si>
  <si>
    <t>MOSS</t>
  </si>
  <si>
    <t>JACI</t>
  </si>
  <si>
    <t>MAYFIELD</t>
  </si>
  <si>
    <t>GRACE</t>
  </si>
  <si>
    <t>CASKEY</t>
  </si>
  <si>
    <t>JAY LYNN</t>
  </si>
  <si>
    <t>GEDDIE</t>
  </si>
  <si>
    <t xml:space="preserve">ANNA BELL </t>
  </si>
  <si>
    <t>CLARK</t>
  </si>
  <si>
    <t>PARKER</t>
  </si>
  <si>
    <t>SILAS</t>
  </si>
  <si>
    <t>RUSSELL</t>
  </si>
  <si>
    <t>COVINGTON</t>
  </si>
  <si>
    <t>3*13*14</t>
  </si>
  <si>
    <t>AUSTIN</t>
  </si>
  <si>
    <t>ROEBUCK</t>
  </si>
  <si>
    <t xml:space="preserve">CODY </t>
  </si>
  <si>
    <t>DURBIN</t>
  </si>
  <si>
    <t>WINNFFIELD</t>
  </si>
  <si>
    <t>TERRY</t>
  </si>
  <si>
    <t>PROTHRO</t>
  </si>
  <si>
    <t>URIAH</t>
  </si>
  <si>
    <t>WITT</t>
  </si>
  <si>
    <t>JACOB</t>
  </si>
  <si>
    <t>COLEMAN</t>
  </si>
  <si>
    <t>CHASEN</t>
  </si>
  <si>
    <t xml:space="preserve">THROUGH WINNFIELD 4*26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</si>
</sst>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2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" fontId="4" fillId="0" borderId="0" xfId="0" applyNumberFormat="1" applyFont="1"/>
    <xf numFmtId="0" fontId="4" fillId="0" borderId="0" xfId="0" applyFont="1"/>
    <xf numFmtId="14" fontId="4" fillId="0" borderId="0" xfId="0" applyNumberFormat="1" applyFont="1"/>
    <xf numFmtId="0" fontId="3" fillId="0" borderId="0" xfId="0" applyFont="1" applyAlignment="1">
      <alignment horizontal="center"/>
    </xf>
    <xf numFmtId="0" fontId="4" fillId="2" borderId="0" xfId="0" applyFont="1" applyFill="1"/>
    <xf numFmtId="0" fontId="0" fillId="2" borderId="0" xfId="0" applyFill="1"/>
    <xf numFmtId="0" fontId="5" fillId="0" borderId="0" xfId="0" applyFont="1"/>
    <xf numFmtId="0" fontId="6" fillId="0" borderId="0" xfId="0" applyFont="1"/>
    <xf numFmtId="0" fontId="4" fillId="0" borderId="1" xfId="0" applyFon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0" fillId="0" borderId="1" xfId="1" applyFont="1" applyBorder="1"/>
    <xf numFmtId="0" fontId="4" fillId="3" borderId="1" xfId="0" applyFont="1" applyFill="1" applyBorder="1"/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1" fillId="0" borderId="1" xfId="1" applyBorder="1"/>
    <xf numFmtId="0" fontId="4" fillId="0" borderId="1" xfId="0" applyFont="1" applyBorder="1" applyAlignment="1">
      <alignment horizontal="left" vertical="top"/>
    </xf>
    <xf numFmtId="0" fontId="0" fillId="0" borderId="1" xfId="0" applyBorder="1"/>
    <xf numFmtId="0" fontId="4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4" fontId="1" fillId="0" borderId="1" xfId="1" applyBorder="1" applyAlignment="1">
      <alignment horizontal="left"/>
    </xf>
    <xf numFmtId="1" fontId="0" fillId="0" borderId="1" xfId="0" applyNumberFormat="1" applyBorder="1" applyAlignment="1">
      <alignment horizontal="center"/>
    </xf>
    <xf numFmtId="44" fontId="4" fillId="3" borderId="1" xfId="1" applyFont="1" applyFill="1" applyBorder="1"/>
    <xf numFmtId="0" fontId="4" fillId="0" borderId="0" xfId="0" applyFont="1" applyAlignment="1">
      <alignment horizontal="center"/>
    </xf>
    <xf numFmtId="44" fontId="1" fillId="0" borderId="0" xfId="1" applyBorder="1"/>
    <xf numFmtId="44" fontId="0" fillId="0" borderId="0" xfId="1" applyFont="1" applyAlignment="1">
      <alignment horizontal="center"/>
    </xf>
    <xf numFmtId="44" fontId="1" fillId="0" borderId="1" xfId="1" applyBorder="1" applyAlignment="1"/>
    <xf numFmtId="1" fontId="4" fillId="0" borderId="1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44" fontId="1" fillId="0" borderId="0" xfId="1" applyBorder="1" applyAlignment="1"/>
    <xf numFmtId="0" fontId="4" fillId="0" borderId="1" xfId="0" applyFont="1" applyBorder="1" applyAlignment="1">
      <alignment horizontal="center" vertical="center"/>
    </xf>
    <xf numFmtId="44" fontId="1" fillId="0" borderId="1" xfId="1" applyBorder="1" applyAlignment="1">
      <alignment vertical="center"/>
    </xf>
    <xf numFmtId="44" fontId="1" fillId="0" borderId="0" xfId="1"/>
    <xf numFmtId="44" fontId="0" fillId="0" borderId="0" xfId="1" applyFont="1"/>
    <xf numFmtId="4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1" xfId="0" applyNumberFormat="1" applyBorder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16" fontId="9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44" fontId="1" fillId="0" borderId="1" xfId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0" fillId="0" borderId="2" xfId="0" applyBorder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/>
    <xf numFmtId="16" fontId="5" fillId="0" borderId="0" xfId="0" applyNumberFormat="1" applyFont="1" applyAlignment="1">
      <alignment horizontal="center"/>
    </xf>
    <xf numFmtId="16" fontId="11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16" fontId="10" fillId="0" borderId="0" xfId="0" applyNumberFormat="1" applyFont="1" applyAlignment="1">
      <alignment horizontal="center"/>
    </xf>
    <xf numFmtId="2" fontId="0" fillId="0" borderId="0" xfId="0" applyNumberFormat="1" applyAlignment="1">
      <alignment horizontal="right"/>
    </xf>
    <xf numFmtId="44" fontId="1" fillId="0" borderId="2" xfId="1" applyBorder="1"/>
    <xf numFmtId="0" fontId="4" fillId="0" borderId="2" xfId="0" applyFont="1" applyBorder="1"/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4" xfId="0" applyBorder="1"/>
    <xf numFmtId="44" fontId="0" fillId="0" borderId="1" xfId="1" applyFont="1" applyBorder="1" applyAlignment="1">
      <alignment horizontal="center"/>
    </xf>
    <xf numFmtId="2" fontId="0" fillId="0" borderId="1" xfId="0" applyNumberFormat="1" applyBorder="1" applyAlignment="1">
      <alignment vertical="center"/>
    </xf>
    <xf numFmtId="0" fontId="11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6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4" fillId="0" borderId="5" xfId="0" applyFont="1" applyBorder="1"/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44" fontId="1" fillId="2" borderId="1" xfId="1" applyFill="1" applyBorder="1"/>
    <xf numFmtId="0" fontId="0" fillId="2" borderId="1" xfId="0" applyFill="1" applyBorder="1"/>
    <xf numFmtId="2" fontId="4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6" fillId="0" borderId="1" xfId="0" applyFont="1" applyBorder="1"/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14" fontId="11" fillId="0" borderId="0" xfId="0" applyNumberFormat="1" applyFont="1" applyAlignment="1">
      <alignment horizontal="center"/>
    </xf>
    <xf numFmtId="0" fontId="0" fillId="0" borderId="1" xfId="0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16" fontId="0" fillId="0" borderId="1" xfId="0" applyNumberFormat="1" applyBorder="1" applyAlignment="1">
      <alignment horizontal="center"/>
    </xf>
    <xf numFmtId="44" fontId="0" fillId="0" borderId="0" xfId="0" applyNumberFormat="1"/>
    <xf numFmtId="0" fontId="8" fillId="0" borderId="1" xfId="0" applyFont="1" applyBorder="1"/>
    <xf numFmtId="0" fontId="13" fillId="2" borderId="0" xfId="0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5" fillId="0" borderId="1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4" fillId="0" borderId="0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F29A-3986-475B-A2F7-657CA895BBFF}">
  <dimension ref="A1:M109"/>
  <sheetViews>
    <sheetView tabSelected="1" workbookViewId="0">
      <selection activeCell="O107" sqref="O107"/>
    </sheetView>
  </sheetViews>
  <sheetFormatPr defaultRowHeight="15" x14ac:dyDescent="0.25"/>
  <cols>
    <col min="1" max="1" width="7.5703125" customWidth="1"/>
    <col min="3" max="3" width="11" customWidth="1"/>
    <col min="4" max="4" width="6" customWidth="1"/>
    <col min="5" max="5" width="4.28515625" customWidth="1"/>
    <col min="6" max="6" width="11.5703125" customWidth="1"/>
    <col min="8" max="8" width="8" customWidth="1"/>
    <col min="9" max="9" width="11.85546875" customWidth="1"/>
    <col min="10" max="10" width="11" customWidth="1"/>
    <col min="11" max="11" width="5.28515625" customWidth="1"/>
    <col min="12" max="12" width="3.5703125" customWidth="1"/>
    <col min="13" max="13" width="13.28515625" customWidth="1"/>
  </cols>
  <sheetData>
    <row r="1" spans="1:13" x14ac:dyDescent="0.25">
      <c r="A1" s="112" t="s">
        <v>38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x14ac:dyDescent="0.25">
      <c r="A3" s="1"/>
      <c r="C3" s="1"/>
      <c r="E3" s="2"/>
      <c r="F3" s="1"/>
      <c r="G3" s="3" t="s">
        <v>303</v>
      </c>
      <c r="H3" s="1"/>
      <c r="I3" s="4"/>
      <c r="J3" s="5"/>
      <c r="K3" s="2"/>
      <c r="L3" s="2"/>
    </row>
    <row r="4" spans="1:13" x14ac:dyDescent="0.25">
      <c r="A4" s="113" t="s">
        <v>75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1:13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</row>
    <row r="6" spans="1:13" x14ac:dyDescent="0.25">
      <c r="A6" s="7"/>
      <c r="B6" s="8"/>
      <c r="C6" s="108"/>
      <c r="D6" s="109"/>
      <c r="E6" s="110"/>
      <c r="F6" s="1"/>
      <c r="G6" s="109"/>
      <c r="H6" s="9"/>
      <c r="J6" s="4"/>
      <c r="K6" s="2"/>
      <c r="L6" s="2"/>
      <c r="M6" s="10"/>
    </row>
    <row r="7" spans="1:13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5">
      <c r="A8" s="114" t="s">
        <v>0</v>
      </c>
      <c r="B8" s="114"/>
      <c r="C8" s="114"/>
      <c r="D8" s="114"/>
      <c r="E8" s="114"/>
      <c r="F8" s="114"/>
      <c r="H8" s="114" t="s">
        <v>1</v>
      </c>
      <c r="I8" s="114"/>
      <c r="J8" s="114"/>
      <c r="K8" s="114"/>
      <c r="L8" s="114"/>
      <c r="M8" s="114"/>
    </row>
    <row r="9" spans="1:13" x14ac:dyDescent="0.25">
      <c r="E9" s="2"/>
      <c r="K9" s="2"/>
      <c r="L9" s="2"/>
    </row>
    <row r="10" spans="1:13" x14ac:dyDescent="0.25">
      <c r="A10" s="2">
        <v>1</v>
      </c>
      <c r="B10" s="20" t="s">
        <v>72</v>
      </c>
      <c r="C10" s="11" t="s">
        <v>58</v>
      </c>
      <c r="D10" s="12"/>
      <c r="E10" s="13"/>
      <c r="F10" s="14">
        <v>1456.68</v>
      </c>
      <c r="H10" s="2">
        <v>1</v>
      </c>
      <c r="I10" s="100" t="s">
        <v>70</v>
      </c>
      <c r="J10" s="15" t="s">
        <v>71</v>
      </c>
      <c r="K10" s="16"/>
      <c r="L10" s="17"/>
      <c r="M10" s="18">
        <v>1971.89</v>
      </c>
    </row>
    <row r="11" spans="1:13" x14ac:dyDescent="0.25">
      <c r="A11" s="2">
        <v>2</v>
      </c>
      <c r="B11" s="19" t="s">
        <v>81</v>
      </c>
      <c r="C11" s="11" t="s">
        <v>82</v>
      </c>
      <c r="D11" s="13"/>
      <c r="E11" s="13"/>
      <c r="F11" s="14">
        <v>1323.32</v>
      </c>
      <c r="H11" s="2">
        <v>2</v>
      </c>
      <c r="I11" s="90" t="s">
        <v>101</v>
      </c>
      <c r="J11" s="11" t="s">
        <v>102</v>
      </c>
      <c r="K11" s="12"/>
      <c r="L11" s="17"/>
      <c r="M11" s="18">
        <v>1088.1199999999999</v>
      </c>
    </row>
    <row r="12" spans="1:13" x14ac:dyDescent="0.25">
      <c r="A12" s="2">
        <v>3</v>
      </c>
      <c r="B12" s="20" t="s">
        <v>87</v>
      </c>
      <c r="C12" s="20" t="s">
        <v>88</v>
      </c>
      <c r="D12" s="12"/>
      <c r="E12" s="13"/>
      <c r="F12" s="14">
        <v>1100.8</v>
      </c>
      <c r="H12" s="2">
        <v>3</v>
      </c>
      <c r="I12" s="21" t="s">
        <v>110</v>
      </c>
      <c r="J12" s="21" t="s">
        <v>111</v>
      </c>
      <c r="K12" s="22"/>
      <c r="L12" s="17"/>
      <c r="M12" s="23">
        <v>719</v>
      </c>
    </row>
    <row r="13" spans="1:13" x14ac:dyDescent="0.25">
      <c r="A13" s="2">
        <v>4</v>
      </c>
      <c r="B13" s="11" t="s">
        <v>251</v>
      </c>
      <c r="C13" s="11" t="s">
        <v>252</v>
      </c>
      <c r="D13" s="13"/>
      <c r="E13" s="13"/>
      <c r="F13" s="14">
        <v>415</v>
      </c>
      <c r="H13" s="2">
        <v>4</v>
      </c>
      <c r="I13" s="21" t="s">
        <v>112</v>
      </c>
      <c r="J13" s="15" t="s">
        <v>113</v>
      </c>
      <c r="K13" s="17"/>
      <c r="L13" s="17"/>
      <c r="M13" s="18">
        <v>595</v>
      </c>
    </row>
    <row r="14" spans="1:13" x14ac:dyDescent="0.25">
      <c r="A14" s="2">
        <v>5</v>
      </c>
      <c r="B14" s="11"/>
      <c r="C14" s="11"/>
      <c r="D14" s="12"/>
      <c r="E14" s="13"/>
      <c r="F14" s="14"/>
      <c r="H14" s="2">
        <v>5</v>
      </c>
      <c r="I14" s="21" t="s">
        <v>236</v>
      </c>
      <c r="J14" s="15" t="s">
        <v>93</v>
      </c>
      <c r="K14" s="17"/>
      <c r="L14" s="17"/>
      <c r="M14" s="18">
        <v>514</v>
      </c>
    </row>
    <row r="15" spans="1:13" x14ac:dyDescent="0.25">
      <c r="A15" s="2">
        <v>6</v>
      </c>
      <c r="B15" s="19"/>
      <c r="C15" s="11"/>
      <c r="D15" s="13"/>
      <c r="E15" s="13"/>
      <c r="F15" s="14"/>
      <c r="H15" s="2">
        <v>6</v>
      </c>
      <c r="I15" s="21" t="s">
        <v>150</v>
      </c>
      <c r="J15" s="15" t="s">
        <v>151</v>
      </c>
      <c r="K15" s="17"/>
      <c r="L15" s="17"/>
      <c r="M15" s="18">
        <v>481</v>
      </c>
    </row>
    <row r="16" spans="1:13" x14ac:dyDescent="0.25">
      <c r="A16" s="2">
        <v>7</v>
      </c>
      <c r="B16" s="11"/>
      <c r="C16" s="11"/>
      <c r="D16" s="13"/>
      <c r="E16" s="13"/>
      <c r="F16" s="14"/>
      <c r="H16" s="2">
        <v>7</v>
      </c>
      <c r="I16" s="90" t="s">
        <v>214</v>
      </c>
      <c r="J16" s="11" t="s">
        <v>260</v>
      </c>
      <c r="K16" s="13"/>
      <c r="L16" s="17"/>
      <c r="M16" s="18">
        <v>481</v>
      </c>
    </row>
    <row r="17" spans="1:13" x14ac:dyDescent="0.25">
      <c r="A17" s="2">
        <v>8</v>
      </c>
      <c r="B17" s="11"/>
      <c r="C17" s="11"/>
      <c r="D17" s="13"/>
      <c r="E17" s="13"/>
      <c r="F17" s="14"/>
      <c r="H17" s="2">
        <v>8</v>
      </c>
      <c r="I17" s="21" t="s">
        <v>152</v>
      </c>
      <c r="J17" s="15" t="s">
        <v>153</v>
      </c>
      <c r="K17" s="17"/>
      <c r="L17" s="17"/>
      <c r="M17" s="18">
        <v>429</v>
      </c>
    </row>
    <row r="18" spans="1:13" x14ac:dyDescent="0.25">
      <c r="A18" s="2">
        <v>9</v>
      </c>
      <c r="B18" s="20"/>
      <c r="C18" s="20"/>
      <c r="D18" s="13"/>
      <c r="E18" s="13"/>
      <c r="F18" s="14"/>
      <c r="H18" s="2">
        <v>9</v>
      </c>
      <c r="I18" s="11" t="s">
        <v>219</v>
      </c>
      <c r="J18" s="11" t="s">
        <v>220</v>
      </c>
      <c r="K18" s="13"/>
      <c r="L18" s="17"/>
      <c r="M18" s="18">
        <v>425</v>
      </c>
    </row>
    <row r="19" spans="1:13" x14ac:dyDescent="0.25">
      <c r="A19" s="2">
        <v>10</v>
      </c>
      <c r="B19" s="19"/>
      <c r="C19" s="11"/>
      <c r="D19" s="13"/>
      <c r="E19" s="13"/>
      <c r="F19" s="14"/>
      <c r="H19" s="2">
        <v>10</v>
      </c>
      <c r="I19" s="21" t="s">
        <v>114</v>
      </c>
      <c r="J19" s="15" t="s">
        <v>115</v>
      </c>
      <c r="K19" s="16"/>
      <c r="L19" s="17"/>
      <c r="M19" s="18">
        <v>347</v>
      </c>
    </row>
    <row r="20" spans="1:13" x14ac:dyDescent="0.25">
      <c r="A20" s="2">
        <v>11</v>
      </c>
      <c r="B20" s="11"/>
      <c r="C20" s="11"/>
      <c r="D20" s="12"/>
      <c r="E20" s="13"/>
      <c r="F20" s="14"/>
      <c r="H20" s="2">
        <v>11</v>
      </c>
      <c r="I20" s="90" t="s">
        <v>270</v>
      </c>
      <c r="J20" s="11" t="s">
        <v>271</v>
      </c>
      <c r="K20" s="13"/>
      <c r="L20" s="17"/>
      <c r="M20" s="18">
        <v>289</v>
      </c>
    </row>
    <row r="21" spans="1:13" x14ac:dyDescent="0.25">
      <c r="A21" s="2">
        <v>12</v>
      </c>
      <c r="B21" s="11"/>
      <c r="C21" s="11"/>
      <c r="D21" s="12"/>
      <c r="E21" s="13"/>
      <c r="F21" s="14"/>
      <c r="H21" s="2">
        <v>12</v>
      </c>
      <c r="I21" s="11" t="s">
        <v>163</v>
      </c>
      <c r="J21" s="11" t="s">
        <v>164</v>
      </c>
      <c r="K21" s="13" t="s">
        <v>130</v>
      </c>
      <c r="L21" s="17"/>
      <c r="M21" s="18">
        <v>248</v>
      </c>
    </row>
    <row r="22" spans="1:13" x14ac:dyDescent="0.25">
      <c r="A22" s="2">
        <v>13</v>
      </c>
      <c r="B22" s="11"/>
      <c r="C22" s="11"/>
      <c r="D22" s="13"/>
      <c r="E22" s="13"/>
      <c r="F22" s="14"/>
      <c r="H22" s="2">
        <v>13</v>
      </c>
      <c r="I22" s="90" t="s">
        <v>154</v>
      </c>
      <c r="J22" s="11" t="s">
        <v>138</v>
      </c>
      <c r="K22" s="12"/>
      <c r="L22" s="17"/>
      <c r="M22" s="18">
        <v>225</v>
      </c>
    </row>
    <row r="23" spans="1:13" x14ac:dyDescent="0.25">
      <c r="A23" s="2">
        <v>14</v>
      </c>
      <c r="B23" s="11"/>
      <c r="C23" s="11"/>
      <c r="D23" s="12"/>
      <c r="E23" s="13"/>
      <c r="F23" s="14"/>
      <c r="H23" s="2">
        <v>14</v>
      </c>
      <c r="I23" s="90" t="s">
        <v>272</v>
      </c>
      <c r="J23" s="11" t="s">
        <v>273</v>
      </c>
      <c r="K23" s="13"/>
      <c r="L23" s="17"/>
      <c r="M23" s="18">
        <v>192</v>
      </c>
    </row>
    <row r="24" spans="1:13" x14ac:dyDescent="0.25">
      <c r="A24" s="2">
        <v>15</v>
      </c>
      <c r="B24" s="11"/>
      <c r="C24" s="11"/>
      <c r="D24" s="13"/>
      <c r="E24" s="12"/>
      <c r="F24" s="14"/>
      <c r="H24" s="2">
        <v>15</v>
      </c>
      <c r="I24" s="15" t="s">
        <v>214</v>
      </c>
      <c r="J24" s="15" t="s">
        <v>215</v>
      </c>
      <c r="K24" s="16"/>
      <c r="L24" s="17"/>
      <c r="M24" s="18">
        <v>187.56</v>
      </c>
    </row>
    <row r="25" spans="1:13" x14ac:dyDescent="0.25">
      <c r="A25" s="13">
        <v>16</v>
      </c>
      <c r="B25" s="11"/>
      <c r="C25" s="13"/>
      <c r="D25" s="12"/>
      <c r="E25" s="14"/>
      <c r="F25" s="14"/>
      <c r="G25" s="2"/>
      <c r="H25" s="26">
        <v>16</v>
      </c>
      <c r="I25" s="21" t="s">
        <v>155</v>
      </c>
      <c r="J25" s="15" t="s">
        <v>156</v>
      </c>
      <c r="K25" s="17" t="s">
        <v>126</v>
      </c>
      <c r="L25" s="18"/>
      <c r="M25" s="14">
        <v>150</v>
      </c>
    </row>
    <row r="26" spans="1:13" x14ac:dyDescent="0.25">
      <c r="A26" s="2"/>
      <c r="B26" s="20"/>
      <c r="C26" s="20"/>
      <c r="D26" s="24"/>
      <c r="E26" s="12"/>
      <c r="F26" s="14"/>
      <c r="H26" s="2"/>
      <c r="I26" s="90" t="s">
        <v>117</v>
      </c>
      <c r="J26" s="11" t="s">
        <v>116</v>
      </c>
      <c r="K26" s="13"/>
      <c r="L26" s="17"/>
      <c r="M26" s="14">
        <v>124</v>
      </c>
    </row>
    <row r="27" spans="1:13" x14ac:dyDescent="0.25">
      <c r="A27" s="2"/>
      <c r="B27" s="20"/>
      <c r="C27" s="20"/>
      <c r="D27" s="24"/>
      <c r="E27" s="12"/>
      <c r="F27" s="14"/>
      <c r="H27" s="2"/>
      <c r="I27" s="90" t="s">
        <v>241</v>
      </c>
      <c r="J27" s="11" t="s">
        <v>242</v>
      </c>
      <c r="K27" s="13" t="s">
        <v>130</v>
      </c>
      <c r="L27" s="17"/>
      <c r="M27" s="18">
        <v>89</v>
      </c>
    </row>
    <row r="28" spans="1:13" x14ac:dyDescent="0.25">
      <c r="B28" s="20"/>
      <c r="C28" s="20"/>
      <c r="D28" s="24"/>
      <c r="E28" s="12"/>
      <c r="F28" s="14"/>
      <c r="I28" s="15"/>
      <c r="J28" s="15"/>
      <c r="K28" s="17"/>
      <c r="L28" s="17"/>
      <c r="M28" s="25"/>
    </row>
    <row r="29" spans="1:13" x14ac:dyDescent="0.25">
      <c r="A29" s="114" t="s">
        <v>2</v>
      </c>
      <c r="B29" s="114"/>
      <c r="C29" s="114"/>
      <c r="D29" s="114"/>
      <c r="E29" s="114"/>
      <c r="F29" s="114"/>
      <c r="H29" s="114" t="s">
        <v>3</v>
      </c>
      <c r="I29" s="114"/>
      <c r="J29" s="114"/>
      <c r="K29" s="114"/>
      <c r="L29" s="114"/>
      <c r="M29" s="114"/>
    </row>
    <row r="30" spans="1:13" x14ac:dyDescent="0.25">
      <c r="D30" s="2"/>
      <c r="E30" s="2"/>
      <c r="L30" s="2"/>
    </row>
    <row r="31" spans="1:13" x14ac:dyDescent="0.25">
      <c r="A31" s="2">
        <v>1</v>
      </c>
      <c r="B31" s="11"/>
      <c r="C31" s="11"/>
      <c r="D31" s="13"/>
      <c r="E31" s="13"/>
      <c r="F31" s="14"/>
      <c r="H31" s="2">
        <v>1</v>
      </c>
      <c r="I31" s="100" t="s">
        <v>54</v>
      </c>
      <c r="J31" s="11" t="s">
        <v>178</v>
      </c>
      <c r="K31" s="13"/>
      <c r="L31" s="13"/>
      <c r="M31" s="18">
        <v>1693.16</v>
      </c>
    </row>
    <row r="32" spans="1:13" x14ac:dyDescent="0.25">
      <c r="A32" s="2">
        <v>2</v>
      </c>
      <c r="B32" s="11"/>
      <c r="C32" s="11"/>
      <c r="D32" s="12"/>
      <c r="E32" s="13"/>
      <c r="F32" s="14"/>
      <c r="H32" s="2">
        <v>2</v>
      </c>
      <c r="I32" s="11" t="s">
        <v>89</v>
      </c>
      <c r="J32" s="11" t="s">
        <v>90</v>
      </c>
      <c r="K32" s="12"/>
      <c r="L32" s="13"/>
      <c r="M32" s="18">
        <v>1013.51</v>
      </c>
    </row>
    <row r="33" spans="1:13" x14ac:dyDescent="0.25">
      <c r="A33" s="2">
        <v>3</v>
      </c>
      <c r="B33" s="11"/>
      <c r="C33" s="11"/>
      <c r="D33" s="13"/>
      <c r="E33" s="13"/>
      <c r="F33" s="14"/>
      <c r="H33" s="2">
        <v>3</v>
      </c>
      <c r="I33" s="100" t="s">
        <v>57</v>
      </c>
      <c r="J33" s="11" t="s">
        <v>58</v>
      </c>
      <c r="K33" s="13"/>
      <c r="L33" s="13"/>
      <c r="M33" s="18">
        <v>779.04</v>
      </c>
    </row>
    <row r="34" spans="1:13" x14ac:dyDescent="0.25">
      <c r="A34" s="2">
        <v>4</v>
      </c>
      <c r="B34" s="11"/>
      <c r="C34" s="11"/>
      <c r="D34" s="13"/>
      <c r="E34" s="13"/>
      <c r="F34" s="18"/>
      <c r="H34" s="2">
        <v>4</v>
      </c>
      <c r="I34" s="11" t="s">
        <v>121</v>
      </c>
      <c r="J34" s="11" t="s">
        <v>122</v>
      </c>
      <c r="K34" s="13"/>
      <c r="L34" s="13"/>
      <c r="M34" s="18">
        <v>738.68</v>
      </c>
    </row>
    <row r="35" spans="1:13" x14ac:dyDescent="0.25">
      <c r="A35" s="2">
        <v>5</v>
      </c>
      <c r="B35" s="11"/>
      <c r="C35" s="11"/>
      <c r="D35" s="13"/>
      <c r="E35" s="13"/>
      <c r="F35" s="18"/>
      <c r="H35" s="2">
        <v>5</v>
      </c>
      <c r="I35" s="11" t="s">
        <v>253</v>
      </c>
      <c r="J35" s="11" t="s">
        <v>254</v>
      </c>
      <c r="K35" s="12"/>
      <c r="L35" s="13"/>
      <c r="M35" s="18">
        <v>603</v>
      </c>
    </row>
    <row r="36" spans="1:13" x14ac:dyDescent="0.25">
      <c r="A36" s="2">
        <v>6</v>
      </c>
      <c r="B36" s="11"/>
      <c r="C36" s="11"/>
      <c r="D36" s="12"/>
      <c r="E36" s="13"/>
      <c r="F36" s="18"/>
      <c r="H36" s="2">
        <v>6</v>
      </c>
      <c r="I36" s="11" t="s">
        <v>103</v>
      </c>
      <c r="J36" s="11" t="s">
        <v>104</v>
      </c>
      <c r="K36" s="13"/>
      <c r="L36" s="13"/>
      <c r="M36" s="18">
        <v>560</v>
      </c>
    </row>
    <row r="37" spans="1:13" x14ac:dyDescent="0.25">
      <c r="A37" s="2">
        <v>7</v>
      </c>
      <c r="B37" s="11"/>
      <c r="C37" s="11"/>
      <c r="D37" s="13"/>
      <c r="E37" s="12"/>
      <c r="F37" s="18"/>
      <c r="H37" s="2">
        <v>7</v>
      </c>
      <c r="I37" s="11" t="s">
        <v>145</v>
      </c>
      <c r="J37" s="11" t="s">
        <v>146</v>
      </c>
      <c r="K37" s="13"/>
      <c r="L37" s="13"/>
      <c r="M37" s="18">
        <v>537</v>
      </c>
    </row>
    <row r="38" spans="1:13" x14ac:dyDescent="0.25">
      <c r="A38" s="2">
        <v>8</v>
      </c>
      <c r="B38" s="11"/>
      <c r="C38" s="11"/>
      <c r="D38" s="12"/>
      <c r="E38" s="13"/>
      <c r="F38" s="14"/>
      <c r="H38" s="2">
        <v>8</v>
      </c>
      <c r="I38" s="11" t="s">
        <v>123</v>
      </c>
      <c r="J38" s="11" t="s">
        <v>58</v>
      </c>
      <c r="K38" s="12"/>
      <c r="L38" s="13"/>
      <c r="M38" s="18">
        <v>282.43</v>
      </c>
    </row>
    <row r="39" spans="1:13" x14ac:dyDescent="0.25">
      <c r="A39" s="2">
        <v>9</v>
      </c>
      <c r="B39" s="11"/>
      <c r="C39" s="11"/>
      <c r="D39" s="13"/>
      <c r="E39" s="13"/>
      <c r="F39" s="14"/>
      <c r="H39" s="2">
        <v>9</v>
      </c>
      <c r="I39" s="11" t="s">
        <v>142</v>
      </c>
      <c r="J39" s="11" t="s">
        <v>143</v>
      </c>
      <c r="K39" s="13"/>
      <c r="L39" s="13"/>
      <c r="M39" s="18">
        <v>215</v>
      </c>
    </row>
    <row r="40" spans="1:13" x14ac:dyDescent="0.25">
      <c r="A40" s="2">
        <v>10</v>
      </c>
      <c r="B40" s="11"/>
      <c r="C40" s="11"/>
      <c r="D40" s="13"/>
      <c r="E40" s="13"/>
      <c r="F40" s="14"/>
      <c r="H40" s="2">
        <v>10</v>
      </c>
      <c r="I40" s="11"/>
      <c r="J40" s="11"/>
      <c r="K40" s="13"/>
      <c r="L40" s="12"/>
      <c r="M40" s="18"/>
    </row>
    <row r="41" spans="1:13" x14ac:dyDescent="0.25">
      <c r="A41" s="2">
        <v>11</v>
      </c>
      <c r="B41" s="11"/>
      <c r="C41" s="11"/>
      <c r="D41" s="12"/>
      <c r="E41" s="12"/>
      <c r="F41" s="14"/>
      <c r="H41" s="2">
        <v>11</v>
      </c>
      <c r="I41" s="11"/>
      <c r="J41" s="11"/>
      <c r="K41" s="13"/>
      <c r="L41" s="12"/>
      <c r="M41" s="18"/>
    </row>
    <row r="42" spans="1:13" x14ac:dyDescent="0.25">
      <c r="A42" s="2">
        <v>12</v>
      </c>
      <c r="B42" s="11"/>
      <c r="C42" s="11"/>
      <c r="D42" s="13"/>
      <c r="E42" s="13"/>
      <c r="F42" s="14"/>
      <c r="H42" s="2">
        <v>12</v>
      </c>
      <c r="I42" s="11"/>
      <c r="J42" s="11"/>
      <c r="K42" s="13"/>
      <c r="L42" s="13"/>
      <c r="M42" s="18"/>
    </row>
    <row r="43" spans="1:13" x14ac:dyDescent="0.25">
      <c r="A43" s="2">
        <v>13</v>
      </c>
      <c r="B43" s="20"/>
      <c r="C43" s="20"/>
      <c r="D43" s="12"/>
      <c r="E43" s="13"/>
      <c r="F43" s="14"/>
      <c r="H43" s="2">
        <v>13</v>
      </c>
      <c r="I43" s="11"/>
      <c r="J43" s="11"/>
      <c r="K43" s="13"/>
      <c r="L43" s="13"/>
      <c r="M43" s="18"/>
    </row>
    <row r="44" spans="1:13" x14ac:dyDescent="0.25">
      <c r="A44" s="2">
        <v>14</v>
      </c>
      <c r="B44" s="11"/>
      <c r="C44" s="11"/>
      <c r="D44" s="13"/>
      <c r="E44" s="13"/>
      <c r="F44" s="14"/>
      <c r="H44" s="26">
        <v>14</v>
      </c>
      <c r="I44" s="11"/>
      <c r="J44" s="11"/>
      <c r="K44" s="12"/>
      <c r="L44" s="12"/>
      <c r="M44" s="18"/>
    </row>
    <row r="45" spans="1:13" x14ac:dyDescent="0.25">
      <c r="A45" s="2">
        <v>15</v>
      </c>
      <c r="B45" s="11"/>
      <c r="C45" s="11"/>
      <c r="D45" s="12"/>
      <c r="E45" s="12"/>
      <c r="F45" s="14"/>
      <c r="H45" s="2">
        <v>15</v>
      </c>
      <c r="I45" s="11"/>
      <c r="J45" s="11"/>
      <c r="K45" s="13"/>
      <c r="L45" s="13"/>
      <c r="M45" s="18"/>
    </row>
    <row r="46" spans="1:13" x14ac:dyDescent="0.25">
      <c r="A46" s="2">
        <v>16</v>
      </c>
      <c r="B46" s="11"/>
      <c r="C46" s="11"/>
      <c r="D46" s="12"/>
      <c r="E46" s="12"/>
      <c r="F46" s="14"/>
      <c r="H46" s="2">
        <v>16</v>
      </c>
      <c r="I46" s="11"/>
      <c r="J46" s="11"/>
      <c r="K46" s="12"/>
      <c r="L46" s="13"/>
      <c r="M46" s="18"/>
    </row>
    <row r="47" spans="1:13" x14ac:dyDescent="0.25">
      <c r="A47" s="2"/>
      <c r="B47" s="20"/>
      <c r="C47" s="20"/>
      <c r="D47" s="12"/>
      <c r="E47" s="12"/>
      <c r="F47" s="14"/>
      <c r="H47" s="2"/>
      <c r="I47" s="11"/>
      <c r="J47" s="11"/>
      <c r="K47" s="13"/>
      <c r="L47" s="12"/>
      <c r="M47" s="18"/>
    </row>
    <row r="48" spans="1:13" x14ac:dyDescent="0.25">
      <c r="A48" s="2"/>
      <c r="B48" s="20"/>
      <c r="C48" s="20"/>
      <c r="D48" s="12"/>
      <c r="E48" s="12"/>
      <c r="F48" s="14"/>
      <c r="H48" s="6"/>
      <c r="I48" s="11"/>
      <c r="J48" s="11"/>
      <c r="K48" s="12"/>
      <c r="L48" s="13"/>
      <c r="M48" s="18"/>
    </row>
    <row r="49" spans="1:13" x14ac:dyDescent="0.25">
      <c r="A49" s="6"/>
      <c r="B49" s="6"/>
      <c r="C49" s="6"/>
      <c r="D49" s="6"/>
      <c r="E49" s="6"/>
      <c r="F49" s="6"/>
      <c r="I49" s="4"/>
      <c r="J49" s="4"/>
      <c r="K49" s="26"/>
      <c r="L49" s="6"/>
      <c r="M49" s="27"/>
    </row>
    <row r="50" spans="1:13" x14ac:dyDescent="0.25">
      <c r="A50" s="6"/>
      <c r="B50" s="6"/>
      <c r="C50" s="114"/>
      <c r="D50" s="114"/>
      <c r="E50" s="114"/>
      <c r="F50" s="114"/>
      <c r="G50" s="114"/>
      <c r="H50" s="114"/>
      <c r="I50" s="1" t="s">
        <v>4</v>
      </c>
      <c r="J50" s="1"/>
      <c r="K50" s="26"/>
      <c r="L50" s="6"/>
      <c r="M50" s="27"/>
    </row>
    <row r="51" spans="1:13" x14ac:dyDescent="0.25">
      <c r="C51" s="114" t="s">
        <v>5</v>
      </c>
      <c r="D51" s="114"/>
      <c r="E51" s="114"/>
      <c r="F51" s="114"/>
      <c r="G51" s="114"/>
      <c r="H51" s="114"/>
      <c r="I51" t="s">
        <v>76</v>
      </c>
      <c r="J51" s="2"/>
      <c r="K51" s="2"/>
      <c r="L51" s="2"/>
      <c r="M51" s="28"/>
    </row>
    <row r="52" spans="1:13" x14ac:dyDescent="0.25">
      <c r="A52" s="2">
        <v>1</v>
      </c>
      <c r="B52" s="11"/>
      <c r="C52" s="11"/>
      <c r="D52" s="13"/>
      <c r="E52" s="13"/>
      <c r="F52" s="18"/>
      <c r="H52" s="2">
        <v>1</v>
      </c>
      <c r="I52" s="100" t="s">
        <v>81</v>
      </c>
      <c r="J52" s="11" t="s">
        <v>82</v>
      </c>
      <c r="K52" s="12"/>
      <c r="L52" s="13"/>
      <c r="M52" s="18">
        <v>2937.16</v>
      </c>
    </row>
    <row r="53" spans="1:13" x14ac:dyDescent="0.25">
      <c r="A53" s="2">
        <v>2</v>
      </c>
      <c r="B53" s="11"/>
      <c r="C53" s="11"/>
      <c r="D53" s="13"/>
      <c r="E53" s="12"/>
      <c r="F53" s="18"/>
      <c r="H53" s="2">
        <v>2</v>
      </c>
      <c r="I53" s="100" t="s">
        <v>72</v>
      </c>
      <c r="J53" s="11" t="s">
        <v>58</v>
      </c>
      <c r="K53" s="12"/>
      <c r="L53" s="12"/>
      <c r="M53" s="18">
        <v>2614.58</v>
      </c>
    </row>
    <row r="54" spans="1:13" x14ac:dyDescent="0.25">
      <c r="A54" s="2">
        <v>3</v>
      </c>
      <c r="B54" s="20"/>
      <c r="C54" s="20"/>
      <c r="D54" s="12"/>
      <c r="E54" s="12"/>
      <c r="F54" s="18"/>
      <c r="H54" s="2">
        <v>3</v>
      </c>
      <c r="I54" s="100" t="s">
        <v>87</v>
      </c>
      <c r="J54" s="20" t="s">
        <v>88</v>
      </c>
      <c r="K54" s="12"/>
      <c r="L54" s="12"/>
      <c r="M54" s="18">
        <v>1100.8</v>
      </c>
    </row>
    <row r="55" spans="1:13" x14ac:dyDescent="0.25">
      <c r="A55" s="2">
        <v>4</v>
      </c>
      <c r="B55" s="11"/>
      <c r="C55" s="11"/>
      <c r="D55" s="13"/>
      <c r="E55" s="12"/>
      <c r="F55" s="18"/>
      <c r="H55" s="2">
        <v>4</v>
      </c>
      <c r="I55" s="20"/>
      <c r="J55" s="20"/>
      <c r="K55" s="12"/>
      <c r="L55" s="12"/>
      <c r="M55" s="29"/>
    </row>
    <row r="56" spans="1:13" x14ac:dyDescent="0.25">
      <c r="A56" s="2">
        <v>5</v>
      </c>
      <c r="B56" s="20"/>
      <c r="C56" s="20"/>
      <c r="D56" s="12"/>
      <c r="E56" s="13"/>
      <c r="F56" s="18"/>
      <c r="H56" s="2">
        <v>5</v>
      </c>
      <c r="I56" s="11"/>
      <c r="J56" s="11"/>
      <c r="K56" s="12"/>
      <c r="L56" s="12"/>
      <c r="M56" s="29"/>
    </row>
    <row r="57" spans="1:13" x14ac:dyDescent="0.25">
      <c r="A57" s="2">
        <v>6</v>
      </c>
      <c r="B57" s="20"/>
      <c r="C57" s="20"/>
      <c r="D57" s="12"/>
      <c r="E57" s="13"/>
      <c r="F57" s="18"/>
      <c r="H57" s="2">
        <v>6</v>
      </c>
      <c r="I57" s="20"/>
      <c r="J57" s="20"/>
      <c r="K57" s="12"/>
      <c r="L57" s="24"/>
      <c r="M57" s="18"/>
    </row>
    <row r="58" spans="1:13" x14ac:dyDescent="0.25">
      <c r="A58" s="2">
        <v>7</v>
      </c>
      <c r="B58" s="20"/>
      <c r="C58" s="20"/>
      <c r="D58" s="12"/>
      <c r="E58" s="13"/>
      <c r="F58" s="18"/>
      <c r="H58" s="2">
        <v>7</v>
      </c>
      <c r="I58" s="11"/>
      <c r="J58" s="11"/>
      <c r="K58" s="12"/>
      <c r="L58" s="24"/>
      <c r="M58" s="18"/>
    </row>
    <row r="59" spans="1:13" x14ac:dyDescent="0.25">
      <c r="A59" s="2">
        <v>8</v>
      </c>
      <c r="B59" s="20"/>
      <c r="C59" s="20"/>
      <c r="D59" s="12"/>
      <c r="E59" s="12"/>
      <c r="F59" s="18"/>
      <c r="H59" s="2"/>
      <c r="I59" s="20"/>
      <c r="J59" s="20"/>
      <c r="K59" s="12"/>
      <c r="L59" s="24"/>
      <c r="M59" s="18"/>
    </row>
    <row r="60" spans="1:13" x14ac:dyDescent="0.25">
      <c r="A60" s="2">
        <v>9</v>
      </c>
      <c r="B60" s="20"/>
      <c r="C60" s="20"/>
      <c r="D60" s="12"/>
      <c r="E60" s="12"/>
      <c r="F60" s="18"/>
      <c r="H60" s="2"/>
      <c r="I60" s="11"/>
      <c r="J60" s="11"/>
      <c r="K60" s="13"/>
      <c r="L60" s="30"/>
      <c r="M60" s="29"/>
    </row>
    <row r="61" spans="1:13" x14ac:dyDescent="0.25">
      <c r="A61" s="2">
        <v>10</v>
      </c>
      <c r="B61" s="20"/>
      <c r="C61" s="20"/>
      <c r="D61" s="12"/>
      <c r="E61" s="12"/>
      <c r="F61" s="18"/>
      <c r="H61" s="2"/>
      <c r="I61" s="11"/>
      <c r="J61" s="11"/>
      <c r="K61" s="13"/>
      <c r="L61" s="30"/>
      <c r="M61" s="29"/>
    </row>
    <row r="62" spans="1:13" x14ac:dyDescent="0.25">
      <c r="A62" s="2"/>
      <c r="B62" s="20"/>
      <c r="C62" s="20"/>
      <c r="D62" s="12"/>
      <c r="E62" s="12"/>
      <c r="F62" s="18"/>
      <c r="H62" s="2"/>
      <c r="I62" s="4"/>
      <c r="J62" s="4"/>
      <c r="K62" s="26"/>
      <c r="L62" s="31"/>
      <c r="M62" s="32"/>
    </row>
    <row r="63" spans="1:13" x14ac:dyDescent="0.25">
      <c r="A63" s="2"/>
      <c r="B63" s="20"/>
      <c r="C63" s="20"/>
      <c r="D63" s="12"/>
      <c r="E63" s="12"/>
      <c r="F63" s="18"/>
      <c r="H63" s="2"/>
      <c r="I63" s="4"/>
      <c r="J63" s="4"/>
      <c r="K63" s="26"/>
      <c r="L63" s="31"/>
      <c r="M63" s="32"/>
    </row>
    <row r="64" spans="1:13" x14ac:dyDescent="0.25">
      <c r="A64" s="2"/>
      <c r="B64" s="20"/>
      <c r="C64" s="20"/>
      <c r="D64" s="12"/>
      <c r="E64" s="24"/>
      <c r="F64" s="18"/>
      <c r="I64" s="6" t="s">
        <v>6</v>
      </c>
      <c r="J64" s="6"/>
      <c r="K64" s="6"/>
      <c r="L64" s="6"/>
      <c r="M64" s="6"/>
    </row>
    <row r="65" spans="1:13" x14ac:dyDescent="0.25">
      <c r="A65" s="2"/>
      <c r="B65" s="20"/>
      <c r="C65" s="20"/>
      <c r="D65" s="12"/>
      <c r="E65" s="24"/>
      <c r="F65" s="18"/>
      <c r="H65" s="2"/>
      <c r="I65" t="s">
        <v>76</v>
      </c>
      <c r="J65" s="2"/>
      <c r="K65" s="2"/>
      <c r="L65" s="2"/>
      <c r="M65" s="28"/>
    </row>
    <row r="66" spans="1:13" x14ac:dyDescent="0.25">
      <c r="A66" s="2"/>
      <c r="B66" s="20"/>
      <c r="C66" s="20"/>
      <c r="D66" s="12"/>
      <c r="E66" s="24"/>
      <c r="F66" s="18"/>
      <c r="H66" s="2">
        <v>1</v>
      </c>
      <c r="I66" s="11"/>
      <c r="J66" s="11"/>
      <c r="K66" s="12"/>
      <c r="L66" s="13"/>
      <c r="M66" s="18"/>
    </row>
    <row r="67" spans="1:13" x14ac:dyDescent="0.25">
      <c r="A67" s="2"/>
      <c r="B67" s="20"/>
      <c r="C67" s="20"/>
      <c r="D67" s="12"/>
      <c r="E67" s="24"/>
      <c r="F67" s="18"/>
      <c r="H67" s="2">
        <v>2</v>
      </c>
      <c r="I67" s="11"/>
      <c r="J67" s="11"/>
      <c r="K67" s="13"/>
      <c r="L67" s="12"/>
      <c r="M67" s="18"/>
    </row>
    <row r="68" spans="1:13" x14ac:dyDescent="0.25">
      <c r="A68" s="2"/>
      <c r="B68" s="20"/>
      <c r="C68" s="20"/>
      <c r="D68" s="12"/>
      <c r="E68" s="24"/>
      <c r="F68" s="18"/>
      <c r="H68" s="2">
        <v>3</v>
      </c>
      <c r="I68" s="11"/>
      <c r="J68" s="11"/>
      <c r="K68" s="13"/>
      <c r="L68" s="12"/>
      <c r="M68" s="18"/>
    </row>
    <row r="69" spans="1:13" x14ac:dyDescent="0.25">
      <c r="A69" s="2"/>
      <c r="B69" s="20"/>
      <c r="C69" s="20"/>
      <c r="D69" s="12"/>
      <c r="E69" s="12"/>
      <c r="F69" s="18"/>
      <c r="H69" s="2">
        <v>4</v>
      </c>
      <c r="I69" s="11"/>
      <c r="J69" s="11"/>
      <c r="K69" s="13"/>
      <c r="L69" s="12"/>
      <c r="M69" s="18"/>
    </row>
    <row r="70" spans="1:13" x14ac:dyDescent="0.25">
      <c r="A70" s="2"/>
      <c r="B70" s="20"/>
      <c r="C70" s="20"/>
      <c r="D70" s="12"/>
      <c r="E70" s="12"/>
      <c r="F70" s="18"/>
      <c r="H70" s="2">
        <v>5</v>
      </c>
      <c r="I70" s="20"/>
      <c r="J70" s="20"/>
      <c r="K70" s="12"/>
      <c r="L70" s="24"/>
      <c r="M70" s="18"/>
    </row>
    <row r="71" spans="1:13" x14ac:dyDescent="0.25">
      <c r="A71" s="2"/>
      <c r="B71" s="20"/>
      <c r="C71" s="20"/>
      <c r="D71" s="12"/>
      <c r="E71" s="24"/>
      <c r="F71" s="18"/>
      <c r="H71" s="2">
        <v>6</v>
      </c>
      <c r="I71" s="20"/>
      <c r="J71" s="20"/>
      <c r="K71" s="12"/>
      <c r="L71" s="24"/>
      <c r="M71" s="18"/>
    </row>
    <row r="72" spans="1:13" x14ac:dyDescent="0.25">
      <c r="A72" s="2"/>
      <c r="B72" s="20"/>
      <c r="C72" s="20"/>
      <c r="D72" s="12"/>
      <c r="E72" s="24"/>
      <c r="F72" s="18"/>
      <c r="H72" s="2">
        <v>7</v>
      </c>
      <c r="I72" s="20"/>
      <c r="J72" s="20"/>
      <c r="K72" s="12"/>
      <c r="L72" s="24"/>
      <c r="M72" s="18"/>
    </row>
    <row r="74" spans="1:13" x14ac:dyDescent="0.25">
      <c r="E74" s="2"/>
      <c r="G74" s="2"/>
      <c r="K74" s="2"/>
      <c r="L74" s="2"/>
    </row>
    <row r="75" spans="1:13" x14ac:dyDescent="0.25">
      <c r="A75" s="114" t="s">
        <v>7</v>
      </c>
      <c r="B75" s="114"/>
      <c r="C75" s="114"/>
      <c r="D75" s="114"/>
      <c r="E75" s="114"/>
      <c r="F75" s="114"/>
      <c r="H75" s="114" t="s">
        <v>8</v>
      </c>
      <c r="I75" s="114"/>
      <c r="J75" s="114"/>
      <c r="K75" s="114"/>
      <c r="L75" s="114"/>
      <c r="M75" s="114"/>
    </row>
    <row r="76" spans="1:13" x14ac:dyDescent="0.25">
      <c r="E76" s="2"/>
      <c r="K76" s="2"/>
      <c r="L76" s="2"/>
    </row>
    <row r="77" spans="1:13" x14ac:dyDescent="0.25">
      <c r="A77" s="2">
        <v>1</v>
      </c>
      <c r="B77" s="90" t="s">
        <v>63</v>
      </c>
      <c r="C77" s="11" t="s">
        <v>64</v>
      </c>
      <c r="D77" s="12"/>
      <c r="E77" s="13"/>
      <c r="F77" s="18">
        <v>2972.99</v>
      </c>
      <c r="H77" s="2">
        <v>1</v>
      </c>
      <c r="I77" s="11" t="s">
        <v>81</v>
      </c>
      <c r="J77" s="11" t="s">
        <v>82</v>
      </c>
      <c r="K77" s="12"/>
      <c r="L77" s="13"/>
      <c r="M77" s="18">
        <v>2441.04</v>
      </c>
    </row>
    <row r="78" spans="1:13" x14ac:dyDescent="0.25">
      <c r="A78" s="2">
        <v>2</v>
      </c>
      <c r="B78" s="11" t="s">
        <v>105</v>
      </c>
      <c r="C78" s="11" t="s">
        <v>93</v>
      </c>
      <c r="D78" s="12"/>
      <c r="E78" s="26"/>
      <c r="F78" s="18">
        <v>2278.06</v>
      </c>
      <c r="H78" s="2">
        <v>2</v>
      </c>
      <c r="I78" s="11" t="s">
        <v>98</v>
      </c>
      <c r="J78" s="11" t="s">
        <v>99</v>
      </c>
      <c r="K78" s="13"/>
      <c r="L78" s="13"/>
      <c r="M78" s="18">
        <v>1161.3600000000001</v>
      </c>
    </row>
    <row r="79" spans="1:13" x14ac:dyDescent="0.25">
      <c r="A79" s="2">
        <v>3</v>
      </c>
      <c r="B79" s="100" t="s">
        <v>61</v>
      </c>
      <c r="C79" s="11" t="s">
        <v>62</v>
      </c>
      <c r="D79" s="12"/>
      <c r="E79" s="13"/>
      <c r="F79" s="18">
        <v>2058.4799999999996</v>
      </c>
      <c r="H79" s="2">
        <v>3</v>
      </c>
      <c r="I79" s="11" t="s">
        <v>147</v>
      </c>
      <c r="J79" s="11" t="s">
        <v>93</v>
      </c>
      <c r="K79" s="12"/>
      <c r="L79" s="13"/>
      <c r="M79" s="18">
        <v>1159</v>
      </c>
    </row>
    <row r="80" spans="1:13" x14ac:dyDescent="0.25">
      <c r="A80" s="2">
        <v>4</v>
      </c>
      <c r="B80" s="11" t="s">
        <v>72</v>
      </c>
      <c r="C80" s="11" t="s">
        <v>58</v>
      </c>
      <c r="D80" s="12"/>
      <c r="E80" s="13"/>
      <c r="F80" s="18">
        <v>1494.9</v>
      </c>
      <c r="H80" s="2">
        <v>4</v>
      </c>
      <c r="I80" s="100" t="s">
        <v>65</v>
      </c>
      <c r="J80" s="11" t="s">
        <v>66</v>
      </c>
      <c r="K80" s="12"/>
      <c r="L80" s="13"/>
      <c r="M80" s="18">
        <v>855.4</v>
      </c>
    </row>
    <row r="81" spans="1:13" x14ac:dyDescent="0.25">
      <c r="A81" s="2">
        <v>5</v>
      </c>
      <c r="B81" s="95" t="s">
        <v>106</v>
      </c>
      <c r="C81" s="95" t="s">
        <v>107</v>
      </c>
      <c r="D81" s="33"/>
      <c r="E81" s="33"/>
      <c r="F81" s="18">
        <v>870</v>
      </c>
      <c r="H81" s="2">
        <v>5</v>
      </c>
      <c r="I81" s="11" t="s">
        <v>96</v>
      </c>
      <c r="J81" s="11" t="s">
        <v>97</v>
      </c>
      <c r="K81" s="13"/>
      <c r="L81" s="13"/>
      <c r="M81" s="18">
        <v>744.48</v>
      </c>
    </row>
    <row r="82" spans="1:13" x14ac:dyDescent="0.25">
      <c r="A82" s="2">
        <v>6</v>
      </c>
      <c r="B82" s="100" t="s">
        <v>59</v>
      </c>
      <c r="C82" s="11" t="s">
        <v>60</v>
      </c>
      <c r="D82" s="12"/>
      <c r="E82" s="12"/>
      <c r="F82" s="34">
        <v>586.44000000000005</v>
      </c>
      <c r="H82" s="2">
        <v>6</v>
      </c>
      <c r="I82" s="11" t="s">
        <v>127</v>
      </c>
      <c r="J82" s="11" t="s">
        <v>128</v>
      </c>
      <c r="K82" s="13"/>
      <c r="L82" s="12"/>
      <c r="M82" s="18">
        <v>482.9</v>
      </c>
    </row>
    <row r="83" spans="1:13" x14ac:dyDescent="0.25">
      <c r="A83" s="2">
        <v>7</v>
      </c>
      <c r="B83" s="11" t="s">
        <v>92</v>
      </c>
      <c r="C83" s="11" t="s">
        <v>93</v>
      </c>
      <c r="D83" s="12"/>
      <c r="E83" s="13"/>
      <c r="F83" s="18">
        <v>473.76</v>
      </c>
      <c r="H83" s="2">
        <v>7</v>
      </c>
      <c r="I83" s="11" t="s">
        <v>108</v>
      </c>
      <c r="J83" s="11" t="s">
        <v>109</v>
      </c>
      <c r="K83" s="12"/>
      <c r="L83" s="13"/>
      <c r="M83" s="18">
        <v>443.08</v>
      </c>
    </row>
    <row r="84" spans="1:13" x14ac:dyDescent="0.25">
      <c r="A84" s="2">
        <v>8</v>
      </c>
      <c r="B84" s="11" t="s">
        <v>261</v>
      </c>
      <c r="C84" s="11" t="s">
        <v>262</v>
      </c>
      <c r="D84" s="12"/>
      <c r="E84" s="13"/>
      <c r="F84" s="18">
        <v>411</v>
      </c>
      <c r="H84" s="2">
        <v>8</v>
      </c>
      <c r="I84" s="11" t="s">
        <v>291</v>
      </c>
      <c r="J84" s="11" t="s">
        <v>292</v>
      </c>
      <c r="K84" s="12"/>
      <c r="L84" s="13"/>
      <c r="M84" s="18">
        <v>411</v>
      </c>
    </row>
    <row r="85" spans="1:13" x14ac:dyDescent="0.25">
      <c r="A85" s="2">
        <v>9</v>
      </c>
      <c r="B85" s="11" t="s">
        <v>94</v>
      </c>
      <c r="C85" s="11" t="s">
        <v>95</v>
      </c>
      <c r="D85" s="12"/>
      <c r="E85" s="13"/>
      <c r="F85" s="18">
        <v>379.72</v>
      </c>
      <c r="H85" s="2">
        <v>9</v>
      </c>
      <c r="I85" s="11" t="s">
        <v>293</v>
      </c>
      <c r="J85" s="11" t="s">
        <v>294</v>
      </c>
      <c r="K85" s="12"/>
      <c r="L85" s="13"/>
      <c r="M85" s="18">
        <v>274</v>
      </c>
    </row>
    <row r="86" spans="1:13" x14ac:dyDescent="0.25">
      <c r="A86" s="2">
        <v>10</v>
      </c>
      <c r="B86" s="11" t="s">
        <v>124</v>
      </c>
      <c r="C86" s="11" t="s">
        <v>125</v>
      </c>
      <c r="D86" s="12" t="s">
        <v>126</v>
      </c>
      <c r="E86" s="13"/>
      <c r="F86" s="18">
        <v>324.08</v>
      </c>
      <c r="H86" s="2">
        <v>10</v>
      </c>
      <c r="I86" s="100" t="s">
        <v>68</v>
      </c>
      <c r="J86" s="11" t="s">
        <v>69</v>
      </c>
      <c r="K86" s="12" t="s">
        <v>130</v>
      </c>
      <c r="L86" s="13"/>
      <c r="M86" s="18">
        <v>260.91000000000003</v>
      </c>
    </row>
    <row r="87" spans="1:13" x14ac:dyDescent="0.25">
      <c r="A87" s="2">
        <v>11</v>
      </c>
      <c r="B87" s="11" t="s">
        <v>263</v>
      </c>
      <c r="C87" s="11" t="s">
        <v>264</v>
      </c>
      <c r="D87" s="12"/>
      <c r="E87" s="13"/>
      <c r="F87" s="18">
        <v>274</v>
      </c>
      <c r="H87" s="2">
        <v>11</v>
      </c>
      <c r="I87" s="11" t="s">
        <v>231</v>
      </c>
      <c r="J87" s="11" t="s">
        <v>232</v>
      </c>
      <c r="K87" s="12"/>
      <c r="L87" s="13"/>
      <c r="M87" s="18">
        <v>169</v>
      </c>
    </row>
    <row r="88" spans="1:13" x14ac:dyDescent="0.25">
      <c r="A88" s="2">
        <v>12</v>
      </c>
      <c r="B88" s="11"/>
      <c r="C88" s="11"/>
      <c r="D88" s="13"/>
      <c r="E88" s="13"/>
      <c r="F88" s="18"/>
      <c r="H88" s="2">
        <v>12</v>
      </c>
      <c r="I88" s="11" t="s">
        <v>148</v>
      </c>
      <c r="J88" s="11" t="s">
        <v>93</v>
      </c>
      <c r="K88" s="12"/>
      <c r="L88" s="13"/>
      <c r="M88" s="18">
        <v>109</v>
      </c>
    </row>
    <row r="89" spans="1:13" x14ac:dyDescent="0.25">
      <c r="A89" s="2">
        <v>13</v>
      </c>
      <c r="B89" s="11"/>
      <c r="C89" s="11"/>
      <c r="D89" s="13"/>
      <c r="E89" s="13"/>
      <c r="F89" s="18"/>
      <c r="H89" s="2">
        <v>13</v>
      </c>
      <c r="I89" s="11"/>
      <c r="J89" s="11"/>
      <c r="K89" s="12"/>
      <c r="L89" s="13"/>
      <c r="M89" s="18"/>
    </row>
    <row r="90" spans="1:13" x14ac:dyDescent="0.25">
      <c r="A90" s="2">
        <v>14</v>
      </c>
      <c r="B90" s="11"/>
      <c r="C90" s="11"/>
      <c r="D90" s="12"/>
      <c r="E90" s="13"/>
      <c r="F90" s="18"/>
      <c r="H90" s="2">
        <v>14</v>
      </c>
      <c r="I90" s="11"/>
      <c r="J90" s="11"/>
      <c r="K90" s="12"/>
      <c r="L90" s="13"/>
      <c r="M90" s="18"/>
    </row>
    <row r="91" spans="1:13" x14ac:dyDescent="0.25">
      <c r="A91" s="2">
        <v>15</v>
      </c>
      <c r="B91" s="11"/>
      <c r="C91" s="11"/>
      <c r="D91" s="13"/>
      <c r="E91" s="13"/>
      <c r="F91" s="18"/>
      <c r="H91" s="2">
        <v>15</v>
      </c>
      <c r="I91" s="11"/>
      <c r="J91" s="11"/>
      <c r="K91" s="12"/>
      <c r="L91" s="12"/>
      <c r="M91" s="18"/>
    </row>
    <row r="92" spans="1:13" x14ac:dyDescent="0.25">
      <c r="A92" s="2">
        <v>16</v>
      </c>
      <c r="B92" s="11"/>
      <c r="C92" s="11"/>
      <c r="D92" s="13"/>
      <c r="E92" s="13"/>
      <c r="F92" s="18"/>
      <c r="H92" s="2">
        <v>16</v>
      </c>
      <c r="I92" s="11"/>
      <c r="J92" s="11"/>
      <c r="K92" s="12"/>
      <c r="L92" s="13"/>
      <c r="M92" s="18"/>
    </row>
    <row r="93" spans="1:13" x14ac:dyDescent="0.25">
      <c r="A93" s="2"/>
      <c r="B93" s="11"/>
      <c r="C93" s="11"/>
      <c r="D93" s="12"/>
      <c r="E93" s="13"/>
      <c r="F93" s="18"/>
      <c r="H93" s="2"/>
      <c r="I93" s="11"/>
      <c r="J93" s="11"/>
      <c r="K93" s="12"/>
      <c r="L93" s="13"/>
      <c r="M93" s="18"/>
    </row>
    <row r="94" spans="1:13" x14ac:dyDescent="0.25">
      <c r="A94" s="2"/>
      <c r="B94" s="11"/>
      <c r="C94" s="11"/>
      <c r="D94" s="13"/>
      <c r="E94" s="13"/>
      <c r="F94" s="18"/>
      <c r="H94" s="2"/>
      <c r="I94" s="11"/>
      <c r="J94" s="11"/>
      <c r="K94" s="12"/>
      <c r="L94" s="13"/>
      <c r="M94" s="18"/>
    </row>
    <row r="95" spans="1:13" x14ac:dyDescent="0.25">
      <c r="A95" s="2"/>
      <c r="B95" s="11"/>
      <c r="C95" s="11"/>
      <c r="D95" s="12"/>
      <c r="E95" s="2"/>
      <c r="F95" s="35"/>
      <c r="H95" s="2"/>
      <c r="K95" s="2"/>
      <c r="L95" s="2"/>
      <c r="M95" s="36"/>
    </row>
    <row r="96" spans="1:13" x14ac:dyDescent="0.25">
      <c r="A96" s="114" t="s">
        <v>9</v>
      </c>
      <c r="B96" s="114"/>
      <c r="C96" s="114"/>
      <c r="D96" s="114"/>
      <c r="E96" s="114"/>
      <c r="F96" s="114"/>
      <c r="H96" s="114" t="s">
        <v>10</v>
      </c>
      <c r="I96" s="114"/>
      <c r="J96" s="114"/>
      <c r="K96" s="114"/>
      <c r="L96" s="114"/>
      <c r="M96" s="114"/>
    </row>
    <row r="97" spans="1:13" x14ac:dyDescent="0.25">
      <c r="E97" s="2"/>
      <c r="K97" s="2"/>
      <c r="L97" s="2"/>
    </row>
    <row r="98" spans="1:13" x14ac:dyDescent="0.25">
      <c r="A98" s="2">
        <v>1</v>
      </c>
      <c r="B98" s="11"/>
      <c r="C98" s="11"/>
      <c r="D98" s="12"/>
      <c r="E98" s="12"/>
      <c r="F98" s="18"/>
      <c r="H98" s="2">
        <v>1</v>
      </c>
      <c r="I98" s="11" t="s">
        <v>83</v>
      </c>
      <c r="J98" s="11" t="s">
        <v>84</v>
      </c>
      <c r="K98" s="13"/>
      <c r="L98" s="13"/>
      <c r="M98" s="37">
        <v>1630.51</v>
      </c>
    </row>
    <row r="99" spans="1:13" x14ac:dyDescent="0.25">
      <c r="A99" s="2">
        <v>2</v>
      </c>
      <c r="B99" s="11"/>
      <c r="C99" s="11"/>
      <c r="D99" s="38"/>
      <c r="E99" s="39"/>
      <c r="F99" s="18"/>
      <c r="H99" s="2">
        <v>2</v>
      </c>
      <c r="I99" s="11" t="s">
        <v>85</v>
      </c>
      <c r="J99" s="11" t="s">
        <v>86</v>
      </c>
      <c r="K99" s="12"/>
      <c r="L99" s="13"/>
      <c r="M99" s="37">
        <v>1061.0899999999999</v>
      </c>
    </row>
    <row r="100" spans="1:13" x14ac:dyDescent="0.25">
      <c r="A100" s="2">
        <v>3</v>
      </c>
      <c r="B100" s="20"/>
      <c r="C100" s="20"/>
      <c r="D100" s="13"/>
      <c r="E100" s="13"/>
      <c r="F100" s="37"/>
      <c r="H100" s="2">
        <v>3</v>
      </c>
      <c r="I100" s="11" t="s">
        <v>246</v>
      </c>
      <c r="J100" s="11" t="s">
        <v>247</v>
      </c>
      <c r="K100" s="12" t="s">
        <v>126</v>
      </c>
      <c r="L100" s="13"/>
      <c r="M100" s="37">
        <v>278</v>
      </c>
    </row>
    <row r="101" spans="1:13" x14ac:dyDescent="0.25">
      <c r="A101" s="2">
        <v>4</v>
      </c>
      <c r="B101" s="11"/>
      <c r="C101" s="11"/>
      <c r="D101" s="13"/>
      <c r="E101" s="13"/>
      <c r="F101" s="18"/>
      <c r="H101" s="2">
        <v>4</v>
      </c>
      <c r="I101" s="11" t="s">
        <v>133</v>
      </c>
      <c r="J101" s="11" t="s">
        <v>134</v>
      </c>
      <c r="K101" s="12"/>
      <c r="L101" s="13"/>
      <c r="M101" s="14">
        <v>181</v>
      </c>
    </row>
    <row r="102" spans="1:13" x14ac:dyDescent="0.25">
      <c r="A102" s="2"/>
      <c r="B102" s="20"/>
      <c r="C102" s="20"/>
      <c r="D102" s="12"/>
      <c r="E102" s="13"/>
      <c r="F102" s="18"/>
      <c r="H102" s="2">
        <v>5</v>
      </c>
      <c r="I102" s="11"/>
      <c r="J102" s="11"/>
      <c r="K102" s="12"/>
      <c r="L102" s="12"/>
      <c r="M102" s="40"/>
    </row>
    <row r="103" spans="1:13" x14ac:dyDescent="0.25">
      <c r="A103" s="2"/>
      <c r="B103" s="20"/>
      <c r="C103" s="20"/>
      <c r="D103" s="38"/>
      <c r="E103" s="13"/>
      <c r="F103" s="37"/>
      <c r="H103" s="2">
        <v>6</v>
      </c>
      <c r="I103" s="11"/>
      <c r="J103" s="11"/>
      <c r="K103" s="13"/>
      <c r="L103" s="12"/>
      <c r="M103" s="40"/>
    </row>
    <row r="104" spans="1:13" x14ac:dyDescent="0.25">
      <c r="A104" s="2"/>
      <c r="B104" s="20"/>
      <c r="C104" s="20"/>
      <c r="D104" s="12"/>
      <c r="E104" s="12"/>
      <c r="F104" s="18"/>
      <c r="H104" s="2">
        <v>7</v>
      </c>
      <c r="I104" s="11"/>
      <c r="J104" s="11"/>
      <c r="K104" s="12"/>
      <c r="L104" s="12"/>
      <c r="M104" s="14"/>
    </row>
    <row r="105" spans="1:13" x14ac:dyDescent="0.25">
      <c r="A105" s="2"/>
      <c r="B105" s="20"/>
      <c r="C105" s="20"/>
      <c r="D105" s="20"/>
      <c r="E105" s="12"/>
      <c r="F105" s="20"/>
      <c r="H105" s="2">
        <v>8</v>
      </c>
      <c r="I105" s="11"/>
      <c r="J105" s="11"/>
      <c r="K105" s="13"/>
      <c r="L105" s="12"/>
      <c r="M105" s="40"/>
    </row>
    <row r="106" spans="1:13" x14ac:dyDescent="0.25">
      <c r="E106" s="2"/>
      <c r="H106" s="2">
        <v>9</v>
      </c>
      <c r="I106" s="11"/>
      <c r="J106" s="11"/>
      <c r="K106" s="12"/>
      <c r="L106" s="12"/>
      <c r="M106" s="40"/>
    </row>
    <row r="107" spans="1:13" x14ac:dyDescent="0.25">
      <c r="A107" s="4"/>
      <c r="B107" s="4"/>
      <c r="E107" s="2"/>
      <c r="H107" s="2">
        <v>10</v>
      </c>
      <c r="I107" s="11"/>
      <c r="J107" s="11"/>
      <c r="K107" s="13"/>
      <c r="L107" s="12"/>
      <c r="M107" s="40"/>
    </row>
    <row r="108" spans="1:13" x14ac:dyDescent="0.25">
      <c r="A108" s="114"/>
      <c r="B108" s="114"/>
      <c r="C108" s="114"/>
      <c r="D108" s="114"/>
      <c r="E108" s="114"/>
      <c r="F108" s="114"/>
      <c r="H108" s="2">
        <v>11</v>
      </c>
      <c r="I108" s="11"/>
      <c r="J108" s="11"/>
      <c r="K108" s="12"/>
      <c r="L108" s="12"/>
      <c r="M108" s="40"/>
    </row>
    <row r="109" spans="1:13" x14ac:dyDescent="0.25">
      <c r="D109" s="2"/>
      <c r="E109" s="2"/>
      <c r="H109" s="2">
        <v>12</v>
      </c>
      <c r="I109" s="11"/>
      <c r="J109" s="11"/>
      <c r="K109" s="12"/>
      <c r="L109" s="12"/>
      <c r="M109" s="40"/>
    </row>
  </sheetData>
  <mergeCells count="13">
    <mergeCell ref="A108:F108"/>
    <mergeCell ref="C50:H50"/>
    <mergeCell ref="C51:H51"/>
    <mergeCell ref="A75:F75"/>
    <mergeCell ref="H75:M75"/>
    <mergeCell ref="A96:F96"/>
    <mergeCell ref="H96:M96"/>
    <mergeCell ref="A1:M2"/>
    <mergeCell ref="A4:M5"/>
    <mergeCell ref="A8:F8"/>
    <mergeCell ref="H8:M8"/>
    <mergeCell ref="A29:F29"/>
    <mergeCell ref="H29:M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CA7F-8F7E-4B87-AB5C-73FDE26D43F7}">
  <dimension ref="A1:AZ141"/>
  <sheetViews>
    <sheetView topLeftCell="A16" workbookViewId="0">
      <selection activeCell="Q26" sqref="Q26"/>
    </sheetView>
  </sheetViews>
  <sheetFormatPr defaultRowHeight="15" x14ac:dyDescent="0.25"/>
  <cols>
    <col min="1" max="1" width="4.28515625" customWidth="1"/>
    <col min="2" max="2" width="12.7109375" customWidth="1"/>
    <col min="3" max="3" width="12.85546875" customWidth="1"/>
    <col min="4" max="4" width="4.42578125" customWidth="1"/>
    <col min="5" max="5" width="7.28515625" customWidth="1"/>
    <col min="6" max="6" width="11" customWidth="1"/>
    <col min="7" max="7" width="5.85546875" customWidth="1"/>
    <col min="8" max="8" width="7" customWidth="1"/>
    <col min="9" max="9" width="11" customWidth="1"/>
    <col min="10" max="10" width="5.140625" customWidth="1"/>
    <col min="11" max="11" width="10.42578125" customWidth="1"/>
    <col min="52" max="52" width="11.42578125" customWidth="1"/>
  </cols>
  <sheetData>
    <row r="1" spans="1:52" x14ac:dyDescent="0.25">
      <c r="A1" s="116" t="s">
        <v>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</row>
    <row r="2" spans="1:52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</row>
    <row r="3" spans="1:52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>
        <v>1</v>
      </c>
      <c r="L3" s="26">
        <v>2</v>
      </c>
      <c r="M3" s="26">
        <v>3</v>
      </c>
      <c r="N3" s="26">
        <v>4</v>
      </c>
      <c r="O3" s="26">
        <v>5</v>
      </c>
      <c r="P3" s="26">
        <v>6</v>
      </c>
      <c r="Q3" s="26">
        <v>7</v>
      </c>
      <c r="R3" s="26">
        <v>8</v>
      </c>
      <c r="S3" s="26">
        <v>9</v>
      </c>
      <c r="T3" s="26">
        <v>10</v>
      </c>
      <c r="U3" s="26">
        <v>11</v>
      </c>
      <c r="V3" s="26">
        <v>12</v>
      </c>
      <c r="W3" s="26">
        <v>13</v>
      </c>
      <c r="X3" s="26">
        <v>14</v>
      </c>
      <c r="Y3" s="26">
        <v>15</v>
      </c>
      <c r="Z3" s="26">
        <v>16</v>
      </c>
      <c r="AA3" s="26">
        <v>17</v>
      </c>
      <c r="AB3" s="26">
        <v>18</v>
      </c>
      <c r="AC3" s="26">
        <v>19</v>
      </c>
      <c r="AD3" s="26">
        <v>20</v>
      </c>
      <c r="AE3" s="26">
        <v>21</v>
      </c>
      <c r="AF3" s="26">
        <v>22</v>
      </c>
      <c r="AG3" s="26">
        <v>23</v>
      </c>
      <c r="AH3" s="26">
        <v>24</v>
      </c>
      <c r="AI3" s="26">
        <v>25</v>
      </c>
      <c r="AJ3" s="26">
        <v>26</v>
      </c>
      <c r="AK3" s="26">
        <v>27</v>
      </c>
      <c r="AL3" s="26">
        <v>28</v>
      </c>
      <c r="AM3" s="26">
        <v>29</v>
      </c>
      <c r="AN3" s="26">
        <v>30</v>
      </c>
      <c r="AO3" s="26">
        <v>31</v>
      </c>
      <c r="AP3" s="26">
        <v>32</v>
      </c>
      <c r="AQ3" s="26">
        <v>33</v>
      </c>
      <c r="AR3" s="26">
        <v>34</v>
      </c>
      <c r="AS3" s="26">
        <v>35</v>
      </c>
      <c r="AT3" s="26">
        <v>36</v>
      </c>
      <c r="AU3" s="2"/>
      <c r="AV3" s="2"/>
      <c r="AW3" s="2"/>
      <c r="AX3" s="2"/>
      <c r="AY3" s="26"/>
      <c r="AZ3" s="26"/>
    </row>
    <row r="4" spans="1:52" x14ac:dyDescent="0.25">
      <c r="B4" t="s">
        <v>22</v>
      </c>
      <c r="C4" t="s">
        <v>23</v>
      </c>
      <c r="D4" s="2"/>
      <c r="E4" s="2"/>
      <c r="F4" s="2"/>
      <c r="G4" s="2"/>
      <c r="H4" s="2"/>
      <c r="I4" s="2"/>
      <c r="K4" s="2">
        <v>700</v>
      </c>
      <c r="L4" s="2">
        <v>400</v>
      </c>
      <c r="M4" s="2">
        <v>400</v>
      </c>
      <c r="N4" s="2">
        <v>400</v>
      </c>
      <c r="O4" s="2"/>
      <c r="P4" s="2"/>
      <c r="Q4" s="2"/>
      <c r="R4" s="2"/>
      <c r="S4" s="2"/>
      <c r="T4" s="2"/>
      <c r="U4" s="2"/>
      <c r="V4" s="26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2" x14ac:dyDescent="0.25">
      <c r="B5" t="s">
        <v>24</v>
      </c>
      <c r="C5" t="s">
        <v>25</v>
      </c>
      <c r="D5" s="2"/>
      <c r="E5" s="2"/>
      <c r="F5" s="2"/>
      <c r="G5" s="2"/>
      <c r="H5" s="2"/>
      <c r="I5" s="2"/>
      <c r="K5" s="2">
        <v>34</v>
      </c>
      <c r="L5" s="2">
        <v>21</v>
      </c>
      <c r="M5" s="2">
        <v>26</v>
      </c>
      <c r="N5" s="2">
        <v>11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</row>
    <row r="6" spans="1:52" x14ac:dyDescent="0.25">
      <c r="D6" s="2"/>
      <c r="E6" s="2"/>
      <c r="F6" s="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6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M6" s="2"/>
      <c r="AN6" s="2"/>
      <c r="AO6" s="2"/>
      <c r="AP6" s="2"/>
      <c r="AQ6" s="2"/>
      <c r="AR6" s="2"/>
      <c r="AS6" s="2"/>
      <c r="AT6" s="2"/>
      <c r="AU6" s="6"/>
      <c r="AV6" s="6"/>
      <c r="AW6" s="6"/>
      <c r="AX6" s="6"/>
      <c r="AY6" s="2"/>
    </row>
    <row r="7" spans="1:52" x14ac:dyDescent="0.25">
      <c r="D7" s="2"/>
      <c r="E7" s="2"/>
      <c r="F7" s="2"/>
      <c r="G7" s="2"/>
      <c r="H7" s="2"/>
      <c r="K7" s="6" t="s">
        <v>26</v>
      </c>
      <c r="L7" s="6" t="s">
        <v>26</v>
      </c>
      <c r="M7" s="6" t="s">
        <v>26</v>
      </c>
      <c r="N7" s="54" t="s">
        <v>26</v>
      </c>
      <c r="O7" s="54"/>
      <c r="P7" s="6"/>
      <c r="Q7" s="6"/>
      <c r="R7" s="55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26" t="s">
        <v>50</v>
      </c>
      <c r="AJ7" s="26" t="s">
        <v>50</v>
      </c>
      <c r="AK7" s="45"/>
      <c r="AL7" s="26"/>
      <c r="AM7" s="26"/>
      <c r="AN7" s="26"/>
      <c r="AO7" s="26"/>
      <c r="AP7" s="26"/>
      <c r="AQ7" s="26"/>
      <c r="AR7" s="26"/>
      <c r="AS7" s="26"/>
      <c r="AT7" s="26"/>
      <c r="AU7" s="6"/>
      <c r="AV7" s="70"/>
      <c r="AW7" s="70"/>
      <c r="AX7" s="70"/>
      <c r="AY7" s="6"/>
      <c r="AZ7" s="2"/>
    </row>
    <row r="8" spans="1:52" x14ac:dyDescent="0.25">
      <c r="D8" s="2"/>
      <c r="E8" s="2" t="s">
        <v>15</v>
      </c>
      <c r="F8" s="2" t="s">
        <v>16</v>
      </c>
      <c r="G8" s="2"/>
      <c r="H8" s="2"/>
      <c r="I8" s="2" t="s">
        <v>17</v>
      </c>
      <c r="K8" s="6" t="s">
        <v>73</v>
      </c>
      <c r="L8" s="6" t="s">
        <v>131</v>
      </c>
      <c r="M8" s="6" t="s">
        <v>131</v>
      </c>
      <c r="N8" s="6" t="s">
        <v>248</v>
      </c>
      <c r="O8" s="6"/>
      <c r="P8" s="6"/>
      <c r="Q8" s="6"/>
      <c r="R8" s="6"/>
      <c r="S8" s="54"/>
      <c r="T8" s="70"/>
      <c r="U8" s="70"/>
      <c r="V8" s="70"/>
      <c r="W8" s="48"/>
      <c r="X8" s="6"/>
      <c r="Y8" s="70"/>
      <c r="Z8" s="70"/>
      <c r="AA8" s="70"/>
      <c r="AB8" s="70"/>
      <c r="AC8" s="6"/>
      <c r="AD8" s="70"/>
      <c r="AE8" s="6"/>
      <c r="AF8" s="6"/>
      <c r="AG8" s="70"/>
      <c r="AH8" s="70"/>
      <c r="AI8" s="26" t="s">
        <v>52</v>
      </c>
      <c r="AJ8" s="26" t="s">
        <v>77</v>
      </c>
      <c r="AK8" s="26"/>
      <c r="AL8" s="26"/>
      <c r="AM8" s="26"/>
      <c r="AN8" s="26"/>
      <c r="AO8" s="43"/>
      <c r="AP8" s="43"/>
      <c r="AQ8" s="43"/>
      <c r="AR8" s="43"/>
      <c r="AS8" s="26"/>
      <c r="AT8" s="26"/>
      <c r="AU8" s="48"/>
      <c r="AV8" s="47"/>
      <c r="AW8" s="47"/>
      <c r="AX8" s="47"/>
      <c r="AY8" s="58"/>
      <c r="AZ8" s="2" t="s">
        <v>17</v>
      </c>
    </row>
    <row r="9" spans="1:52" x14ac:dyDescent="0.25">
      <c r="D9" s="2"/>
      <c r="E9" s="2"/>
      <c r="F9" s="2"/>
      <c r="G9" s="26" t="s">
        <v>26</v>
      </c>
      <c r="H9" s="2"/>
      <c r="K9" s="71" t="s">
        <v>74</v>
      </c>
      <c r="L9" s="99" t="s">
        <v>171</v>
      </c>
      <c r="M9" s="99" t="s">
        <v>249</v>
      </c>
      <c r="N9" s="47" t="s">
        <v>249</v>
      </c>
      <c r="O9" s="47"/>
      <c r="P9" s="44"/>
      <c r="Q9" s="44"/>
      <c r="R9" s="44"/>
      <c r="S9" s="44"/>
      <c r="T9" s="44"/>
      <c r="U9" s="72"/>
      <c r="V9" s="47"/>
      <c r="W9" s="47"/>
      <c r="X9" s="47"/>
      <c r="Y9" s="58"/>
      <c r="Z9" s="47"/>
      <c r="AA9" s="47"/>
      <c r="AB9" s="47"/>
      <c r="AC9" s="44"/>
      <c r="AD9" s="47"/>
      <c r="AE9" s="59"/>
      <c r="AF9" s="47"/>
      <c r="AG9" s="48"/>
      <c r="AH9" s="48"/>
      <c r="AI9" s="44" t="s">
        <v>53</v>
      </c>
      <c r="AJ9" s="5" t="s">
        <v>74</v>
      </c>
      <c r="AK9" s="5"/>
      <c r="AL9" s="46"/>
      <c r="AM9" s="47"/>
      <c r="AN9" s="72"/>
      <c r="AO9" s="47"/>
      <c r="AP9" s="47"/>
      <c r="AQ9" s="47"/>
      <c r="AR9" s="44"/>
      <c r="AS9" s="72"/>
      <c r="AT9" s="72"/>
      <c r="AU9" s="49"/>
      <c r="AV9" s="49"/>
      <c r="AW9" s="49"/>
      <c r="AX9" s="49"/>
      <c r="AY9" s="47"/>
      <c r="AZ9" s="2"/>
    </row>
    <row r="10" spans="1:52" x14ac:dyDescent="0.25">
      <c r="A10" s="12"/>
      <c r="B10" s="100" t="s">
        <v>70</v>
      </c>
      <c r="C10" s="15" t="s">
        <v>71</v>
      </c>
      <c r="D10" s="16"/>
      <c r="E10" s="16"/>
      <c r="F10" s="13" t="s">
        <v>55</v>
      </c>
      <c r="G10" s="12"/>
      <c r="H10" s="24">
        <f>SUM((COUNTIF(K10:AY10,"E"))+COUNTIF(K10:AY10,"&gt;0"))</f>
        <v>5</v>
      </c>
      <c r="I10" s="18">
        <f>SUM(J10:AY10)</f>
        <v>1971.89</v>
      </c>
      <c r="J10" s="20"/>
      <c r="K10" s="12">
        <v>471</v>
      </c>
      <c r="L10" s="13" t="s">
        <v>139</v>
      </c>
      <c r="M10" s="52" t="s">
        <v>139</v>
      </c>
      <c r="N10" s="52"/>
      <c r="O10" s="52"/>
      <c r="P10" s="52"/>
      <c r="Q10" s="52"/>
      <c r="R10" s="52"/>
      <c r="S10" s="52"/>
      <c r="T10" s="52"/>
      <c r="U10" s="49"/>
      <c r="V10" s="49"/>
      <c r="W10" s="52"/>
      <c r="X10" s="52"/>
      <c r="Y10" s="52"/>
      <c r="Z10" s="49"/>
      <c r="AA10" s="49"/>
      <c r="AB10" s="49"/>
      <c r="AC10" s="52"/>
      <c r="AD10" s="49"/>
      <c r="AE10" s="49"/>
      <c r="AF10" s="49"/>
      <c r="AG10" s="49"/>
      <c r="AH10" s="49"/>
      <c r="AI10" s="49">
        <v>750.65</v>
      </c>
      <c r="AJ10" s="12">
        <v>750.24</v>
      </c>
      <c r="AK10" s="12"/>
      <c r="AL10" s="12"/>
      <c r="AM10" s="49"/>
      <c r="AN10" s="52"/>
      <c r="AO10" s="52"/>
      <c r="AP10" s="52"/>
      <c r="AQ10" s="49"/>
      <c r="AR10" s="52"/>
      <c r="AS10" s="49"/>
      <c r="AT10" s="49"/>
      <c r="AU10" s="49"/>
      <c r="AV10" s="49"/>
      <c r="AW10" s="49"/>
      <c r="AX10" s="49"/>
      <c r="AY10" s="49"/>
      <c r="AZ10" s="50">
        <f>SUM(K10:AY10)</f>
        <v>1971.89</v>
      </c>
    </row>
    <row r="11" spans="1:52" x14ac:dyDescent="0.25">
      <c r="A11" s="12"/>
      <c r="B11" s="90" t="s">
        <v>101</v>
      </c>
      <c r="C11" s="11" t="s">
        <v>102</v>
      </c>
      <c r="D11" s="12"/>
      <c r="E11" s="13"/>
      <c r="F11" s="13" t="s">
        <v>55</v>
      </c>
      <c r="G11" s="13"/>
      <c r="H11" s="24">
        <f>SUM((COUNTIF(K11:AY11,"E"))+COUNTIF(K11:AY11,"&gt;0"))</f>
        <v>4</v>
      </c>
      <c r="I11" s="18">
        <f>SUM(J11:AY11)</f>
        <v>1088.1199999999999</v>
      </c>
      <c r="J11" s="20"/>
      <c r="K11" s="12" t="s">
        <v>139</v>
      </c>
      <c r="L11" s="12">
        <v>376</v>
      </c>
      <c r="M11" s="49">
        <v>337</v>
      </c>
      <c r="N11" s="52"/>
      <c r="O11" s="52"/>
      <c r="P11" s="52"/>
      <c r="Q11" s="49"/>
      <c r="R11" s="52"/>
      <c r="S11" s="49"/>
      <c r="T11" s="52"/>
      <c r="U11" s="52"/>
      <c r="V11" s="49"/>
      <c r="W11" s="52"/>
      <c r="X11" s="49"/>
      <c r="Y11" s="49"/>
      <c r="Z11" s="49"/>
      <c r="AA11" s="49"/>
      <c r="AB11" s="49"/>
      <c r="AC11" s="49"/>
      <c r="AD11" s="52"/>
      <c r="AE11" s="49"/>
      <c r="AF11" s="52"/>
      <c r="AG11" s="49"/>
      <c r="AH11" s="49"/>
      <c r="AI11" s="49"/>
      <c r="AJ11" s="12">
        <v>375.12</v>
      </c>
      <c r="AK11" s="12"/>
      <c r="AL11" s="12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50">
        <f>SUM(K11:AY11)</f>
        <v>1088.1199999999999</v>
      </c>
    </row>
    <row r="12" spans="1:52" x14ac:dyDescent="0.25">
      <c r="A12" s="12"/>
      <c r="B12" s="21" t="s">
        <v>110</v>
      </c>
      <c r="C12" s="21" t="s">
        <v>111</v>
      </c>
      <c r="D12" s="22"/>
      <c r="E12" s="21"/>
      <c r="F12" s="90" t="s">
        <v>55</v>
      </c>
      <c r="G12" s="13"/>
      <c r="H12" s="24">
        <f>SUM((COUNTIF(K12:AY12,"E"))+COUNTIF(K12:AY12,"&gt;0"))</f>
        <v>3</v>
      </c>
      <c r="I12" s="23">
        <f>SUM(K12:AY12)</f>
        <v>719</v>
      </c>
      <c r="J12" s="20"/>
      <c r="K12" s="12">
        <v>719</v>
      </c>
      <c r="L12" s="13" t="s">
        <v>139</v>
      </c>
      <c r="M12" s="52" t="s">
        <v>139</v>
      </c>
      <c r="N12" s="52"/>
      <c r="O12" s="52"/>
      <c r="P12" s="52"/>
      <c r="Q12" s="49"/>
      <c r="R12" s="49"/>
      <c r="S12" s="52"/>
      <c r="T12" s="52"/>
      <c r="U12" s="49"/>
      <c r="V12" s="49"/>
      <c r="W12" s="49"/>
      <c r="X12" s="52"/>
      <c r="Y12" s="52"/>
      <c r="Z12" s="52"/>
      <c r="AA12" s="52"/>
      <c r="AB12" s="52"/>
      <c r="AC12" s="49"/>
      <c r="AD12" s="49"/>
      <c r="AE12" s="49"/>
      <c r="AF12" s="49"/>
      <c r="AG12" s="49"/>
      <c r="AH12" s="49"/>
      <c r="AI12" s="49"/>
      <c r="AJ12" s="13"/>
      <c r="AK12" s="12"/>
      <c r="AL12" s="20"/>
      <c r="AM12" s="49"/>
      <c r="AN12" s="49"/>
      <c r="AO12" s="52"/>
      <c r="AP12" s="52"/>
      <c r="AQ12" s="52"/>
      <c r="AR12" s="49"/>
      <c r="AS12" s="49"/>
      <c r="AT12" s="49"/>
      <c r="AU12" s="49"/>
      <c r="AV12" s="49"/>
      <c r="AW12" s="49"/>
      <c r="AX12" s="49"/>
      <c r="AY12" s="49"/>
      <c r="AZ12" s="50">
        <f>SUM(K12:AY12)</f>
        <v>719</v>
      </c>
    </row>
    <row r="13" spans="1:52" x14ac:dyDescent="0.25">
      <c r="A13" s="12"/>
      <c r="B13" s="21" t="s">
        <v>112</v>
      </c>
      <c r="C13" s="15" t="s">
        <v>113</v>
      </c>
      <c r="D13" s="17"/>
      <c r="E13" s="16"/>
      <c r="F13" s="13" t="s">
        <v>55</v>
      </c>
      <c r="G13" s="13"/>
      <c r="H13" s="24">
        <f>SUM((COUNTIF(K13:AY13,"E"))+COUNTIF(K13:AY13,"&gt;0"))</f>
        <v>3</v>
      </c>
      <c r="I13" s="18">
        <f>SUM(J13:AY13)</f>
        <v>595</v>
      </c>
      <c r="J13" s="20"/>
      <c r="K13" s="13">
        <v>595</v>
      </c>
      <c r="L13" s="13" t="s">
        <v>139</v>
      </c>
      <c r="M13" s="49" t="s">
        <v>139</v>
      </c>
      <c r="N13" s="52"/>
      <c r="O13" s="49"/>
      <c r="P13" s="49"/>
      <c r="Q13" s="49"/>
      <c r="R13" s="49"/>
      <c r="S13" s="52"/>
      <c r="T13" s="49"/>
      <c r="U13" s="49"/>
      <c r="V13" s="49"/>
      <c r="W13" s="52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20"/>
      <c r="AK13" s="20"/>
      <c r="AL13" s="12"/>
      <c r="AM13" s="52"/>
      <c r="AN13" s="49"/>
      <c r="AO13" s="52"/>
      <c r="AP13" s="52"/>
      <c r="AQ13" s="49"/>
      <c r="AR13" s="49"/>
      <c r="AS13" s="49"/>
      <c r="AT13" s="49"/>
      <c r="AU13" s="49"/>
      <c r="AV13" s="49"/>
      <c r="AW13" s="49"/>
      <c r="AX13" s="49"/>
      <c r="AY13" s="49"/>
      <c r="AZ13" s="50">
        <f>SUM(K13:AY13)</f>
        <v>595</v>
      </c>
    </row>
    <row r="14" spans="1:52" x14ac:dyDescent="0.25">
      <c r="A14" s="12"/>
      <c r="B14" s="21" t="s">
        <v>236</v>
      </c>
      <c r="C14" s="15" t="s">
        <v>93</v>
      </c>
      <c r="D14" s="17"/>
      <c r="E14" s="16"/>
      <c r="F14" s="13" t="s">
        <v>55</v>
      </c>
      <c r="G14" s="13"/>
      <c r="H14" s="24">
        <f>SUM((COUNTIF(K14:AY14,"E"))+COUNTIF(K14:AY14,"&gt;0"))</f>
        <v>1</v>
      </c>
      <c r="I14" s="18">
        <f>SUM(J14:AY14)</f>
        <v>514</v>
      </c>
      <c r="J14" s="20"/>
      <c r="K14" s="13"/>
      <c r="L14" s="12"/>
      <c r="M14" s="49">
        <v>514</v>
      </c>
      <c r="N14" s="49"/>
      <c r="O14" s="52"/>
      <c r="P14" s="49"/>
      <c r="Q14" s="49"/>
      <c r="R14" s="49"/>
      <c r="S14" s="49"/>
      <c r="T14" s="49"/>
      <c r="U14" s="52"/>
      <c r="V14" s="52"/>
      <c r="W14" s="49"/>
      <c r="X14" s="52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13"/>
      <c r="AK14" s="13"/>
      <c r="AL14" s="20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50">
        <f>SUM(K14:AY14)</f>
        <v>514</v>
      </c>
    </row>
    <row r="15" spans="1:52" x14ac:dyDescent="0.25">
      <c r="A15" s="12"/>
      <c r="B15" s="21" t="s">
        <v>150</v>
      </c>
      <c r="C15" s="15" t="s">
        <v>151</v>
      </c>
      <c r="D15" s="17"/>
      <c r="E15" s="16"/>
      <c r="F15" s="13" t="s">
        <v>55</v>
      </c>
      <c r="G15" s="13"/>
      <c r="H15" s="24">
        <f>SUM((COUNTIF(K15:AY15,"E"))+COUNTIF(K15:AY15,"&gt;0"))</f>
        <v>3</v>
      </c>
      <c r="I15" s="18">
        <f>SUM(J15:AY15)</f>
        <v>481</v>
      </c>
      <c r="J15" s="20"/>
      <c r="K15" s="13" t="s">
        <v>139</v>
      </c>
      <c r="L15" s="13">
        <v>481</v>
      </c>
      <c r="M15" s="52" t="s">
        <v>139</v>
      </c>
      <c r="N15" s="52"/>
      <c r="O15" s="52"/>
      <c r="P15" s="52"/>
      <c r="Q15" s="49"/>
      <c r="R15" s="52"/>
      <c r="S15" s="52"/>
      <c r="T15" s="49"/>
      <c r="U15" s="52"/>
      <c r="V15" s="49"/>
      <c r="W15" s="52"/>
      <c r="X15" s="52"/>
      <c r="Y15" s="52"/>
      <c r="Z15" s="49"/>
      <c r="AA15" s="52"/>
      <c r="AB15" s="52"/>
      <c r="AC15" s="49"/>
      <c r="AD15" s="49"/>
      <c r="AE15" s="49"/>
      <c r="AF15" s="49"/>
      <c r="AG15" s="49"/>
      <c r="AH15" s="49"/>
      <c r="AI15" s="49"/>
      <c r="AJ15" s="13"/>
      <c r="AK15" s="13"/>
      <c r="AL15" s="12"/>
      <c r="AM15" s="49"/>
      <c r="AN15" s="49"/>
      <c r="AO15" s="52"/>
      <c r="AP15" s="52"/>
      <c r="AQ15" s="52"/>
      <c r="AR15" s="49"/>
      <c r="AS15" s="49"/>
      <c r="AT15" s="49"/>
      <c r="AU15" s="102"/>
      <c r="AV15" s="102"/>
      <c r="AW15" s="102"/>
      <c r="AX15" s="102"/>
      <c r="AY15" s="52"/>
      <c r="AZ15" s="50">
        <f>SUM(K15:AY15)</f>
        <v>481</v>
      </c>
    </row>
    <row r="16" spans="1:52" x14ac:dyDescent="0.25">
      <c r="A16" s="12"/>
      <c r="B16" s="90" t="s">
        <v>214</v>
      </c>
      <c r="C16" s="11" t="s">
        <v>260</v>
      </c>
      <c r="D16" s="13"/>
      <c r="E16" s="12"/>
      <c r="F16" s="120" t="s">
        <v>248</v>
      </c>
      <c r="G16" s="12"/>
      <c r="H16" s="24">
        <f>SUM((COUNTIF(K16:AY16,"E"))+COUNTIF(K16:AY16,"&gt;0"))</f>
        <v>1</v>
      </c>
      <c r="I16" s="18">
        <f>SUM(J16:AY16)</f>
        <v>481</v>
      </c>
      <c r="J16" s="20"/>
      <c r="K16" s="13"/>
      <c r="L16" s="12"/>
      <c r="M16" s="49"/>
      <c r="N16" s="52">
        <v>481</v>
      </c>
      <c r="O16" s="52"/>
      <c r="P16" s="52"/>
      <c r="Q16" s="52"/>
      <c r="R16" s="49"/>
      <c r="S16" s="52"/>
      <c r="T16" s="52"/>
      <c r="U16" s="49"/>
      <c r="V16" s="52"/>
      <c r="W16" s="49"/>
      <c r="X16" s="52"/>
      <c r="Y16" s="52"/>
      <c r="Z16" s="49"/>
      <c r="AA16" s="49"/>
      <c r="AB16" s="49"/>
      <c r="AC16" s="49"/>
      <c r="AD16" s="52"/>
      <c r="AE16" s="49"/>
      <c r="AF16" s="49"/>
      <c r="AG16" s="49"/>
      <c r="AH16" s="49"/>
      <c r="AI16" s="49"/>
      <c r="AJ16" s="12"/>
      <c r="AK16" s="12"/>
      <c r="AL16" s="12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52"/>
      <c r="AZ16" s="50">
        <f>SUM(K16:AY16)</f>
        <v>481</v>
      </c>
    </row>
    <row r="17" spans="1:52" x14ac:dyDescent="0.25">
      <c r="A17" s="100"/>
      <c r="B17" s="21" t="s">
        <v>152</v>
      </c>
      <c r="C17" s="15" t="s">
        <v>153</v>
      </c>
      <c r="D17" s="17"/>
      <c r="E17" s="17"/>
      <c r="F17" s="13" t="s">
        <v>131</v>
      </c>
      <c r="G17" s="13"/>
      <c r="H17" s="24">
        <f>SUM((COUNTIF(K17:AY17,"E"))+COUNTIF(K17:AY17,"&gt;0"))</f>
        <v>3</v>
      </c>
      <c r="I17" s="18">
        <f>SUM(J17:AY17)</f>
        <v>429</v>
      </c>
      <c r="J17" s="100"/>
      <c r="K17" s="12" t="s">
        <v>139</v>
      </c>
      <c r="L17" s="12">
        <v>270</v>
      </c>
      <c r="M17" s="49">
        <v>159</v>
      </c>
      <c r="N17" s="49"/>
      <c r="O17" s="101"/>
      <c r="P17" s="101"/>
      <c r="Q17" s="102"/>
      <c r="R17" s="102"/>
      <c r="S17" s="101"/>
      <c r="T17" s="101"/>
      <c r="U17" s="102"/>
      <c r="V17" s="102"/>
      <c r="W17" s="101"/>
      <c r="X17" s="49"/>
      <c r="Y17" s="52"/>
      <c r="Z17" s="102"/>
      <c r="AA17" s="102"/>
      <c r="AB17" s="102"/>
      <c r="AC17" s="102"/>
      <c r="AD17" s="52"/>
      <c r="AE17" s="102"/>
      <c r="AF17" s="102"/>
      <c r="AG17" s="102"/>
      <c r="AH17" s="102"/>
      <c r="AI17" s="49"/>
      <c r="AJ17" s="100"/>
      <c r="AK17" s="100"/>
      <c r="AL17" s="100"/>
      <c r="AM17" s="102"/>
      <c r="AN17" s="101"/>
      <c r="AO17" s="102"/>
      <c r="AP17" s="102"/>
      <c r="AQ17" s="102"/>
      <c r="AR17" s="102"/>
      <c r="AS17" s="102"/>
      <c r="AT17" s="102"/>
      <c r="AU17" s="49"/>
      <c r="AV17" s="49"/>
      <c r="AW17" s="49"/>
      <c r="AX17" s="49"/>
      <c r="AY17" s="102"/>
      <c r="AZ17" s="23">
        <f>SUM(K17:AY17)</f>
        <v>429</v>
      </c>
    </row>
    <row r="18" spans="1:52" x14ac:dyDescent="0.25">
      <c r="A18" s="12"/>
      <c r="B18" s="11" t="s">
        <v>219</v>
      </c>
      <c r="C18" s="11" t="s">
        <v>220</v>
      </c>
      <c r="D18" s="13"/>
      <c r="E18" s="13"/>
      <c r="F18" s="13" t="s">
        <v>73</v>
      </c>
      <c r="G18" s="12"/>
      <c r="H18" s="24">
        <f>SUM((COUNTIF(K18:AY18,"E"))+COUNTIF(M18:AY18,"&gt;0"))</f>
        <v>3</v>
      </c>
      <c r="I18" s="18">
        <f>SUM(J18:AY18)</f>
        <v>425</v>
      </c>
      <c r="J18" s="20"/>
      <c r="K18" s="13" t="s">
        <v>139</v>
      </c>
      <c r="L18" s="12" t="s">
        <v>139</v>
      </c>
      <c r="M18" s="49">
        <v>425</v>
      </c>
      <c r="N18" s="49"/>
      <c r="O18" s="52"/>
      <c r="P18" s="49"/>
      <c r="Q18" s="49"/>
      <c r="R18" s="49"/>
      <c r="S18" s="49"/>
      <c r="T18" s="49"/>
      <c r="U18" s="49"/>
      <c r="V18" s="49"/>
      <c r="W18" s="52"/>
      <c r="X18" s="52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13"/>
      <c r="AK18" s="11"/>
      <c r="AL18" s="20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50">
        <f>SUM(K18:AY18)</f>
        <v>425</v>
      </c>
    </row>
    <row r="19" spans="1:52" x14ac:dyDescent="0.25">
      <c r="A19" s="12"/>
      <c r="B19" s="21" t="s">
        <v>114</v>
      </c>
      <c r="C19" s="15" t="s">
        <v>115</v>
      </c>
      <c r="D19" s="16"/>
      <c r="E19" s="17"/>
      <c r="F19" s="13" t="s">
        <v>73</v>
      </c>
      <c r="G19" s="13"/>
      <c r="H19" s="24">
        <f>SUM((COUNTIF(K19:AY19,"E"))+COUNTIF(K19:AY19,"&gt;0"))</f>
        <v>3</v>
      </c>
      <c r="I19" s="18">
        <f>SUM(J19:AY19)</f>
        <v>347</v>
      </c>
      <c r="J19" s="20"/>
      <c r="K19" s="12">
        <v>347</v>
      </c>
      <c r="L19" s="12" t="s">
        <v>139</v>
      </c>
      <c r="M19" s="49" t="s">
        <v>139</v>
      </c>
      <c r="N19" s="49"/>
      <c r="O19" s="49"/>
      <c r="P19" s="52"/>
      <c r="Q19" s="52" t="s">
        <v>233</v>
      </c>
      <c r="R19" s="49"/>
      <c r="S19" s="52"/>
      <c r="T19" s="52"/>
      <c r="U19" s="49"/>
      <c r="V19" s="49"/>
      <c r="W19" s="52"/>
      <c r="X19" s="49"/>
      <c r="Y19" s="49"/>
      <c r="Z19" s="49"/>
      <c r="AA19" s="52"/>
      <c r="AB19" s="49"/>
      <c r="AC19" s="49"/>
      <c r="AD19" s="52"/>
      <c r="AE19" s="52"/>
      <c r="AF19" s="52"/>
      <c r="AG19" s="49"/>
      <c r="AH19" s="49"/>
      <c r="AI19" s="49"/>
      <c r="AJ19" s="20"/>
      <c r="AK19" s="20"/>
      <c r="AL19" s="20"/>
      <c r="AM19" s="49"/>
      <c r="AN19" s="52"/>
      <c r="AO19" s="49"/>
      <c r="AP19" s="49"/>
      <c r="AQ19" s="49"/>
      <c r="AR19" s="49"/>
      <c r="AS19" s="49"/>
      <c r="AT19" s="49"/>
      <c r="AU19" s="52"/>
      <c r="AV19" s="49"/>
      <c r="AW19" s="49"/>
      <c r="AX19" s="49"/>
      <c r="AY19" s="49"/>
      <c r="AZ19" s="50">
        <f>SUM(K19:AY19)</f>
        <v>347</v>
      </c>
    </row>
    <row r="20" spans="1:52" x14ac:dyDescent="0.25">
      <c r="A20" s="12"/>
      <c r="B20" s="90" t="s">
        <v>270</v>
      </c>
      <c r="C20" s="11" t="s">
        <v>271</v>
      </c>
      <c r="D20" s="13"/>
      <c r="E20" s="12"/>
      <c r="F20" s="120" t="s">
        <v>248</v>
      </c>
      <c r="G20" s="12"/>
      <c r="H20" s="24">
        <f>SUM((COUNTIF(K20:AY20,"E"))+COUNTIF(K20:AY20,"&gt;0"))</f>
        <v>1</v>
      </c>
      <c r="I20" s="18">
        <f>SUM(J20:AY20)</f>
        <v>289</v>
      </c>
      <c r="J20" s="20"/>
      <c r="K20" s="13"/>
      <c r="L20" s="12"/>
      <c r="M20" s="49"/>
      <c r="N20" s="52">
        <v>289</v>
      </c>
      <c r="O20" s="52"/>
      <c r="P20" s="52"/>
      <c r="Q20" s="52"/>
      <c r="R20" s="49"/>
      <c r="S20" s="52"/>
      <c r="T20" s="52"/>
      <c r="U20" s="49"/>
      <c r="V20" s="52"/>
      <c r="W20" s="49"/>
      <c r="X20" s="52"/>
      <c r="Y20" s="52"/>
      <c r="Z20" s="49"/>
      <c r="AA20" s="49"/>
      <c r="AB20" s="49"/>
      <c r="AC20" s="49"/>
      <c r="AD20" s="52"/>
      <c r="AE20" s="49"/>
      <c r="AF20" s="49"/>
      <c r="AG20" s="49"/>
      <c r="AH20" s="49"/>
      <c r="AI20" s="49"/>
      <c r="AJ20" s="12"/>
      <c r="AK20" s="12"/>
      <c r="AL20" s="12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52"/>
      <c r="AZ20" s="50">
        <f>SUM(K20:AY20)</f>
        <v>289</v>
      </c>
    </row>
    <row r="21" spans="1:52" x14ac:dyDescent="0.25">
      <c r="A21" s="12"/>
      <c r="B21" s="11" t="s">
        <v>163</v>
      </c>
      <c r="C21" s="11" t="s">
        <v>164</v>
      </c>
      <c r="D21" s="13" t="s">
        <v>130</v>
      </c>
      <c r="E21" s="12"/>
      <c r="F21" s="13" t="s">
        <v>73</v>
      </c>
      <c r="G21" s="13"/>
      <c r="H21" s="24">
        <f>SUM((COUNTIF(K21:AY21,"E"))+COUNTIF(K21:AY21,"&gt;0"))</f>
        <v>3</v>
      </c>
      <c r="I21" s="18">
        <f>SUM(J21:AY21)</f>
        <v>248</v>
      </c>
      <c r="J21" s="20"/>
      <c r="K21" s="13" t="s">
        <v>139</v>
      </c>
      <c r="L21" s="13" t="s">
        <v>139</v>
      </c>
      <c r="M21" s="52">
        <v>248</v>
      </c>
      <c r="N21" s="49"/>
      <c r="O21" s="52"/>
      <c r="P21" s="52"/>
      <c r="Q21" s="52"/>
      <c r="R21" s="52"/>
      <c r="S21" s="49"/>
      <c r="T21" s="49"/>
      <c r="U21" s="49"/>
      <c r="V21" s="52"/>
      <c r="W21" s="52"/>
      <c r="X21" s="52"/>
      <c r="Y21" s="52"/>
      <c r="Z21" s="49"/>
      <c r="AA21" s="52"/>
      <c r="AB21" s="49"/>
      <c r="AC21" s="49"/>
      <c r="AD21" s="49"/>
      <c r="AE21" s="52"/>
      <c r="AF21" s="52"/>
      <c r="AG21" s="52"/>
      <c r="AH21" s="52"/>
      <c r="AI21" s="52"/>
      <c r="AJ21" s="13"/>
      <c r="AK21" s="13"/>
      <c r="AL21" s="12"/>
      <c r="AM21" s="49"/>
      <c r="AN21" s="49"/>
      <c r="AO21" s="49"/>
      <c r="AP21" s="49"/>
      <c r="AQ21" s="49"/>
      <c r="AR21" s="49"/>
      <c r="AS21" s="52"/>
      <c r="AT21" s="52"/>
      <c r="AU21" s="49"/>
      <c r="AV21" s="49"/>
      <c r="AW21" s="49"/>
      <c r="AX21" s="49"/>
      <c r="AY21" s="49"/>
      <c r="AZ21" s="50">
        <f>SUM(K21:AY21)</f>
        <v>248</v>
      </c>
    </row>
    <row r="22" spans="1:52" x14ac:dyDescent="0.25">
      <c r="A22" s="12"/>
      <c r="B22" s="90" t="s">
        <v>154</v>
      </c>
      <c r="C22" s="11" t="s">
        <v>138</v>
      </c>
      <c r="D22" s="12"/>
      <c r="E22" s="12"/>
      <c r="F22" s="13" t="s">
        <v>73</v>
      </c>
      <c r="G22" s="12"/>
      <c r="H22" s="24">
        <f>SUM((COUNTIF(K22:AY22,"E"))+COUNTIF(K22:AY22,"&gt;0"))</f>
        <v>3</v>
      </c>
      <c r="I22" s="18">
        <f>SUM(J22:AY22)</f>
        <v>225</v>
      </c>
      <c r="J22" s="20"/>
      <c r="K22" s="12" t="s">
        <v>139</v>
      </c>
      <c r="L22" s="12">
        <v>225</v>
      </c>
      <c r="M22" s="49" t="s">
        <v>139</v>
      </c>
      <c r="N22" s="49"/>
      <c r="O22" s="49"/>
      <c r="P22" s="52"/>
      <c r="Q22" s="52"/>
      <c r="R22" s="49"/>
      <c r="S22" s="49"/>
      <c r="T22" s="52"/>
      <c r="U22" s="52"/>
      <c r="V22" s="49"/>
      <c r="W22" s="49"/>
      <c r="X22" s="49"/>
      <c r="Y22" s="52"/>
      <c r="Z22" s="49"/>
      <c r="AA22" s="52"/>
      <c r="AB22" s="49"/>
      <c r="AC22" s="49"/>
      <c r="AD22" s="49"/>
      <c r="AE22" s="49"/>
      <c r="AF22" s="49"/>
      <c r="AG22" s="49"/>
      <c r="AH22" s="49"/>
      <c r="AI22" s="52"/>
      <c r="AJ22" s="20"/>
      <c r="AK22" s="20"/>
      <c r="AL22" s="20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50">
        <f>SUM(K22:AY22)</f>
        <v>225</v>
      </c>
    </row>
    <row r="23" spans="1:52" x14ac:dyDescent="0.25">
      <c r="A23" s="12"/>
      <c r="B23" s="90" t="s">
        <v>272</v>
      </c>
      <c r="C23" s="11" t="s">
        <v>273</v>
      </c>
      <c r="D23" s="13"/>
      <c r="E23" s="12"/>
      <c r="F23" s="120" t="s">
        <v>248</v>
      </c>
      <c r="G23" s="12"/>
      <c r="H23" s="24">
        <f>SUM((COUNTIF(K23:AY23,"E"))+COUNTIF(K23:AY23,"&gt;0"))</f>
        <v>2</v>
      </c>
      <c r="I23" s="18">
        <f>SUM(J23:AY23)</f>
        <v>192</v>
      </c>
      <c r="J23" s="20"/>
      <c r="K23" s="13"/>
      <c r="L23" s="12" t="s">
        <v>139</v>
      </c>
      <c r="M23" s="49"/>
      <c r="N23" s="52">
        <v>192</v>
      </c>
      <c r="O23" s="52"/>
      <c r="P23" s="52"/>
      <c r="Q23" s="52"/>
      <c r="R23" s="49"/>
      <c r="S23" s="52"/>
      <c r="T23" s="52"/>
      <c r="U23" s="49"/>
      <c r="V23" s="52"/>
      <c r="W23" s="49"/>
      <c r="X23" s="52"/>
      <c r="Y23" s="52"/>
      <c r="Z23" s="49"/>
      <c r="AA23" s="49"/>
      <c r="AB23" s="49"/>
      <c r="AC23" s="49"/>
      <c r="AD23" s="52"/>
      <c r="AE23" s="49"/>
      <c r="AF23" s="49"/>
      <c r="AG23" s="49"/>
      <c r="AH23" s="49"/>
      <c r="AI23" s="49"/>
      <c r="AJ23" s="12"/>
      <c r="AK23" s="12"/>
      <c r="AL23" s="12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52"/>
      <c r="AZ23" s="50">
        <f>SUM(K23:AY23)</f>
        <v>192</v>
      </c>
    </row>
    <row r="24" spans="1:52" x14ac:dyDescent="0.25">
      <c r="A24" s="12"/>
      <c r="B24" s="15" t="s">
        <v>214</v>
      </c>
      <c r="C24" s="15" t="s">
        <v>215</v>
      </c>
      <c r="D24" s="16"/>
      <c r="E24" s="17"/>
      <c r="F24" s="13" t="s">
        <v>73</v>
      </c>
      <c r="G24" s="13"/>
      <c r="H24" s="24">
        <f>SUM((COUNTIF(K24:AY24,"E"))+COUNTIF(K24:AY24,"&gt;0"))</f>
        <v>2</v>
      </c>
      <c r="I24" s="18">
        <f>SUM(J24:AY24)</f>
        <v>187.56</v>
      </c>
      <c r="J24" s="20"/>
      <c r="K24" s="13" t="s">
        <v>139</v>
      </c>
      <c r="L24" s="12"/>
      <c r="M24" s="49"/>
      <c r="N24" s="52"/>
      <c r="O24" s="52"/>
      <c r="P24" s="52"/>
      <c r="Q24" s="49"/>
      <c r="R24" s="52"/>
      <c r="S24" s="52"/>
      <c r="T24" s="49"/>
      <c r="U24" s="49"/>
      <c r="V24" s="49"/>
      <c r="W24" s="52"/>
      <c r="X24" s="49"/>
      <c r="Y24" s="52"/>
      <c r="Z24" s="49"/>
      <c r="AA24" s="52"/>
      <c r="AB24" s="52"/>
      <c r="AC24" s="49"/>
      <c r="AD24" s="49"/>
      <c r="AE24" s="49"/>
      <c r="AF24" s="49"/>
      <c r="AG24" s="49"/>
      <c r="AH24" s="49"/>
      <c r="AI24" s="49">
        <v>187.56</v>
      </c>
      <c r="AJ24" s="13"/>
      <c r="AK24" s="12"/>
      <c r="AL24" s="20"/>
      <c r="AM24" s="49"/>
      <c r="AN24" s="49"/>
      <c r="AO24" s="49"/>
      <c r="AP24" s="49"/>
      <c r="AQ24" s="52"/>
      <c r="AR24" s="49"/>
      <c r="AS24" s="49"/>
      <c r="AT24" s="49"/>
      <c r="AU24" s="49"/>
      <c r="AV24" s="49"/>
      <c r="AW24" s="49"/>
      <c r="AX24" s="49"/>
      <c r="AY24" s="49"/>
      <c r="AZ24" s="50">
        <f>SUM(K24:AY24)</f>
        <v>187.56</v>
      </c>
    </row>
    <row r="25" spans="1:52" x14ac:dyDescent="0.25">
      <c r="A25" s="12"/>
      <c r="B25" s="21" t="s">
        <v>155</v>
      </c>
      <c r="C25" s="15" t="s">
        <v>156</v>
      </c>
      <c r="D25" s="17" t="s">
        <v>126</v>
      </c>
      <c r="E25" s="16"/>
      <c r="F25" s="13" t="s">
        <v>131</v>
      </c>
      <c r="G25" s="13"/>
      <c r="H25" s="24">
        <f>SUM((COUNTIF(K25:AY25,"E"))+COUNTIF(K25:AY25,"&gt;0"))</f>
        <v>2</v>
      </c>
      <c r="I25" s="18">
        <f>SUM(J25:AY25)</f>
        <v>150</v>
      </c>
      <c r="J25" s="119"/>
      <c r="K25" s="52"/>
      <c r="L25" s="49">
        <v>150</v>
      </c>
      <c r="M25" s="49" t="s">
        <v>139</v>
      </c>
      <c r="N25" s="49"/>
      <c r="O25" s="52"/>
      <c r="P25" s="49"/>
      <c r="Q25" s="49"/>
      <c r="R25" s="49"/>
      <c r="S25" s="49"/>
      <c r="T25" s="49"/>
      <c r="U25" s="49"/>
      <c r="V25" s="49"/>
      <c r="W25" s="49"/>
      <c r="X25" s="52"/>
      <c r="Y25" s="49"/>
      <c r="Z25" s="52"/>
      <c r="AA25" s="49"/>
      <c r="AB25" s="49"/>
      <c r="AC25" s="49"/>
      <c r="AD25" s="49"/>
      <c r="AE25" s="49"/>
      <c r="AF25" s="49"/>
      <c r="AG25" s="49"/>
      <c r="AH25" s="49"/>
      <c r="AI25" s="52"/>
      <c r="AJ25" s="13"/>
      <c r="AK25" s="13"/>
      <c r="AL25" s="20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52"/>
      <c r="AZ25" s="50">
        <f>SUM(K25:AY25)</f>
        <v>150</v>
      </c>
    </row>
    <row r="26" spans="1:52" x14ac:dyDescent="0.25">
      <c r="A26" s="12"/>
      <c r="B26" s="90" t="s">
        <v>117</v>
      </c>
      <c r="C26" s="11" t="s">
        <v>116</v>
      </c>
      <c r="D26" s="13"/>
      <c r="E26" s="12"/>
      <c r="F26" s="13" t="s">
        <v>73</v>
      </c>
      <c r="G26" s="12"/>
      <c r="H26" s="24">
        <f>SUM((COUNTIF(K26:AY26,"E"))+COUNTIF(K26:AY26,"&gt;0"))</f>
        <v>1</v>
      </c>
      <c r="I26" s="18">
        <f>SUM(J26:AY26)</f>
        <v>124</v>
      </c>
      <c r="J26" s="119"/>
      <c r="K26" s="52">
        <v>124</v>
      </c>
      <c r="L26" s="52"/>
      <c r="M26" s="52"/>
      <c r="N26" s="52"/>
      <c r="O26" s="52"/>
      <c r="P26" s="52"/>
      <c r="Q26" s="52"/>
      <c r="R26" s="49"/>
      <c r="S26" s="52"/>
      <c r="T26" s="52"/>
      <c r="U26" s="49"/>
      <c r="V26" s="49"/>
      <c r="W26" s="52"/>
      <c r="X26" s="52"/>
      <c r="Y26" s="49"/>
      <c r="Z26" s="49"/>
      <c r="AA26" s="49"/>
      <c r="AB26" s="49"/>
      <c r="AC26" s="49"/>
      <c r="AD26" s="52"/>
      <c r="AE26" s="49"/>
      <c r="AF26" s="49"/>
      <c r="AG26" s="49"/>
      <c r="AH26" s="49"/>
      <c r="AI26" s="49"/>
      <c r="AJ26" s="13"/>
      <c r="AK26" s="13"/>
      <c r="AL26" s="13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50">
        <f>SUM(K26:AY26)</f>
        <v>124</v>
      </c>
    </row>
    <row r="27" spans="1:52" x14ac:dyDescent="0.25">
      <c r="A27" s="12"/>
      <c r="B27" s="90" t="s">
        <v>241</v>
      </c>
      <c r="C27" s="11" t="s">
        <v>242</v>
      </c>
      <c r="D27" s="13" t="s">
        <v>130</v>
      </c>
      <c r="E27" s="12"/>
      <c r="F27" s="120" t="s">
        <v>131</v>
      </c>
      <c r="G27" s="12"/>
      <c r="H27" s="24">
        <f>SUM((COUNTIF(K27:AY27,"E"))+COUNTIF(K27:AY27,"&gt;0"))</f>
        <v>1</v>
      </c>
      <c r="I27" s="18">
        <f>SUM(J27:AY27)</f>
        <v>89</v>
      </c>
      <c r="J27" s="119"/>
      <c r="K27" s="52"/>
      <c r="L27" s="49"/>
      <c r="M27" s="49">
        <v>89</v>
      </c>
      <c r="N27" s="52"/>
      <c r="O27" s="52"/>
      <c r="P27" s="52"/>
      <c r="Q27" s="52"/>
      <c r="R27" s="49"/>
      <c r="S27" s="52"/>
      <c r="T27" s="52"/>
      <c r="U27" s="49"/>
      <c r="V27" s="52"/>
      <c r="W27" s="49"/>
      <c r="X27" s="52"/>
      <c r="Y27" s="52"/>
      <c r="Z27" s="49"/>
      <c r="AA27" s="49"/>
      <c r="AB27" s="49"/>
      <c r="AC27" s="49"/>
      <c r="AD27" s="52"/>
      <c r="AE27" s="49"/>
      <c r="AF27" s="49"/>
      <c r="AG27" s="49"/>
      <c r="AH27" s="49"/>
      <c r="AI27" s="49"/>
      <c r="AJ27" s="12"/>
      <c r="AK27" s="12"/>
      <c r="AL27" s="12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52"/>
      <c r="AZ27" s="50">
        <f>SUM(K27:AY27)</f>
        <v>89</v>
      </c>
    </row>
    <row r="28" spans="1:52" x14ac:dyDescent="0.25">
      <c r="A28" s="12"/>
      <c r="B28" s="90"/>
      <c r="C28" s="11"/>
      <c r="D28" s="13"/>
      <c r="E28" s="12"/>
      <c r="F28" s="76"/>
      <c r="G28" s="12"/>
      <c r="H28" s="24">
        <f>SUM((COUNTIF(K28:AY28,"E"))+COUNTIF(K28:AY28,"&gt;0"))</f>
        <v>0</v>
      </c>
      <c r="I28" s="18">
        <f>SUM(J28:AY28)</f>
        <v>0</v>
      </c>
      <c r="J28" s="119"/>
      <c r="K28" s="52"/>
      <c r="L28" s="49"/>
      <c r="M28" s="49"/>
      <c r="N28" s="52"/>
      <c r="O28" s="52"/>
      <c r="P28" s="52"/>
      <c r="Q28" s="52"/>
      <c r="R28" s="49"/>
      <c r="S28" s="52"/>
      <c r="T28" s="52"/>
      <c r="U28" s="49"/>
      <c r="V28" s="52"/>
      <c r="W28" s="49"/>
      <c r="X28" s="52"/>
      <c r="Y28" s="52"/>
      <c r="Z28" s="49"/>
      <c r="AA28" s="49"/>
      <c r="AB28" s="49"/>
      <c r="AC28" s="49"/>
      <c r="AD28" s="52"/>
      <c r="AE28" s="49"/>
      <c r="AF28" s="49"/>
      <c r="AG28" s="49"/>
      <c r="AH28" s="49"/>
      <c r="AI28" s="49"/>
      <c r="AJ28" s="12"/>
      <c r="AK28" s="12"/>
      <c r="AL28" s="12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52"/>
      <c r="AZ28" s="50">
        <f>SUM(K28:AY28)</f>
        <v>0</v>
      </c>
    </row>
    <row r="29" spans="1:52" x14ac:dyDescent="0.25">
      <c r="A29" s="12"/>
      <c r="B29" s="90"/>
      <c r="C29" s="11"/>
      <c r="D29" s="13"/>
      <c r="E29" s="12"/>
      <c r="F29" s="76"/>
      <c r="G29" s="12"/>
      <c r="H29" s="24">
        <f>SUM((COUNTIF(K29:AY29,"E"))+COUNTIF(K29:AY29,"&gt;0"))</f>
        <v>0</v>
      </c>
      <c r="I29" s="18">
        <f>SUM(J29:AY29)</f>
        <v>0</v>
      </c>
      <c r="J29" s="119"/>
      <c r="K29" s="52"/>
      <c r="L29" s="49"/>
      <c r="M29" s="49"/>
      <c r="N29" s="52"/>
      <c r="O29" s="52"/>
      <c r="P29" s="52"/>
      <c r="Q29" s="52"/>
      <c r="R29" s="49"/>
      <c r="S29" s="52"/>
      <c r="T29" s="52"/>
      <c r="U29" s="49"/>
      <c r="V29" s="52"/>
      <c r="W29" s="49"/>
      <c r="X29" s="52"/>
      <c r="Y29" s="52"/>
      <c r="Z29" s="49"/>
      <c r="AA29" s="49"/>
      <c r="AB29" s="49"/>
      <c r="AC29" s="49"/>
      <c r="AD29" s="52"/>
      <c r="AE29" s="49"/>
      <c r="AF29" s="49"/>
      <c r="AG29" s="49"/>
      <c r="AH29" s="49"/>
      <c r="AI29" s="49"/>
      <c r="AJ29" s="12"/>
      <c r="AK29" s="12"/>
      <c r="AL29" s="12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52"/>
      <c r="AZ29" s="50">
        <f>SUM(K29:AY29)</f>
        <v>0</v>
      </c>
    </row>
    <row r="30" spans="1:52" x14ac:dyDescent="0.25">
      <c r="A30" s="12"/>
      <c r="B30" s="90"/>
      <c r="C30" s="11"/>
      <c r="D30" s="13"/>
      <c r="E30" s="12"/>
      <c r="F30" s="76"/>
      <c r="G30" s="12"/>
      <c r="H30" s="24">
        <f>SUM((COUNTIF(K30:AY30,"E"))+COUNTIF(K30:AY30,"&gt;0"))</f>
        <v>0</v>
      </c>
      <c r="I30" s="18">
        <f>SUM(J30:AY30)</f>
        <v>0</v>
      </c>
      <c r="J30" s="119"/>
      <c r="K30" s="52"/>
      <c r="L30" s="49"/>
      <c r="M30" s="49"/>
      <c r="N30" s="52"/>
      <c r="O30" s="52"/>
      <c r="P30" s="52"/>
      <c r="Q30" s="52"/>
      <c r="R30" s="49"/>
      <c r="S30" s="52"/>
      <c r="T30" s="52"/>
      <c r="U30" s="49"/>
      <c r="V30" s="52"/>
      <c r="W30" s="49"/>
      <c r="X30" s="52"/>
      <c r="Y30" s="52"/>
      <c r="Z30" s="49"/>
      <c r="AA30" s="49"/>
      <c r="AB30" s="49"/>
      <c r="AC30" s="49"/>
      <c r="AD30" s="52"/>
      <c r="AE30" s="49"/>
      <c r="AF30" s="49"/>
      <c r="AG30" s="49"/>
      <c r="AH30" s="49"/>
      <c r="AI30" s="49"/>
      <c r="AJ30" s="12"/>
      <c r="AK30" s="12"/>
      <c r="AL30" s="12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52"/>
      <c r="AZ30" s="50">
        <f>SUM(K30:AY30)</f>
        <v>0</v>
      </c>
    </row>
    <row r="31" spans="1:52" x14ac:dyDescent="0.25">
      <c r="A31" s="12"/>
      <c r="B31" s="90"/>
      <c r="C31" s="11"/>
      <c r="D31" s="13"/>
      <c r="E31" s="12"/>
      <c r="F31" s="76"/>
      <c r="G31" s="12"/>
      <c r="H31" s="24">
        <f>SUM((COUNTIF(K31:AY31,"E"))+COUNTIF(K31:AY31,"&gt;0"))</f>
        <v>0</v>
      </c>
      <c r="I31" s="18">
        <f>SUM(J31:AY31)</f>
        <v>0</v>
      </c>
      <c r="J31" s="119"/>
      <c r="K31" s="52"/>
      <c r="L31" s="49"/>
      <c r="M31" s="49"/>
      <c r="N31" s="52"/>
      <c r="O31" s="52"/>
      <c r="P31" s="52"/>
      <c r="Q31" s="52"/>
      <c r="R31" s="49"/>
      <c r="S31" s="52"/>
      <c r="T31" s="52"/>
      <c r="U31" s="49"/>
      <c r="V31" s="52"/>
      <c r="W31" s="49"/>
      <c r="X31" s="52"/>
      <c r="Y31" s="52"/>
      <c r="Z31" s="49"/>
      <c r="AA31" s="49"/>
      <c r="AB31" s="49"/>
      <c r="AC31" s="49"/>
      <c r="AD31" s="52"/>
      <c r="AE31" s="49"/>
      <c r="AF31" s="49"/>
      <c r="AG31" s="49"/>
      <c r="AH31" s="49"/>
      <c r="AI31" s="49"/>
      <c r="AJ31" s="12"/>
      <c r="AK31" s="12"/>
      <c r="AL31" s="12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52"/>
      <c r="AZ31" s="50">
        <f>SUM(K31:AY31)</f>
        <v>0</v>
      </c>
    </row>
    <row r="32" spans="1:52" x14ac:dyDescent="0.25">
      <c r="A32" s="12"/>
      <c r="B32" s="90"/>
      <c r="C32" s="11"/>
      <c r="D32" s="13"/>
      <c r="E32" s="12"/>
      <c r="F32" s="76"/>
      <c r="G32" s="12"/>
      <c r="H32" s="24">
        <f>SUM((COUNTIF(K32:AY32,"E"))+COUNTIF(K32:AY32,"&gt;0"))</f>
        <v>0</v>
      </c>
      <c r="I32" s="18">
        <f>SUM(J32:AY32)</f>
        <v>0</v>
      </c>
      <c r="J32" s="119"/>
      <c r="K32" s="52"/>
      <c r="L32" s="49"/>
      <c r="M32" s="49"/>
      <c r="N32" s="52"/>
      <c r="O32" s="52"/>
      <c r="P32" s="52"/>
      <c r="Q32" s="52"/>
      <c r="R32" s="49"/>
      <c r="S32" s="52"/>
      <c r="T32" s="52"/>
      <c r="U32" s="49"/>
      <c r="V32" s="52"/>
      <c r="W32" s="49"/>
      <c r="X32" s="52"/>
      <c r="Y32" s="52"/>
      <c r="Z32" s="49"/>
      <c r="AA32" s="49"/>
      <c r="AB32" s="49"/>
      <c r="AC32" s="49"/>
      <c r="AD32" s="52"/>
      <c r="AE32" s="49"/>
      <c r="AF32" s="49"/>
      <c r="AG32" s="49"/>
      <c r="AH32" s="49"/>
      <c r="AI32" s="49"/>
      <c r="AJ32" s="12"/>
      <c r="AK32" s="12"/>
      <c r="AL32" s="12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52"/>
      <c r="AZ32" s="50">
        <f>SUM(K32:AY32)</f>
        <v>0</v>
      </c>
    </row>
    <row r="33" spans="1:52" x14ac:dyDescent="0.25">
      <c r="A33" s="12"/>
      <c r="B33" s="90"/>
      <c r="C33" s="11"/>
      <c r="D33" s="13"/>
      <c r="E33" s="12"/>
      <c r="F33" s="76"/>
      <c r="G33" s="12"/>
      <c r="H33" s="24">
        <f>SUM((COUNTIF(K33:AY33,"E"))+COUNTIF(K33:AY33,"&gt;0"))</f>
        <v>0</v>
      </c>
      <c r="I33" s="18">
        <f>SUM(J33:AY33)</f>
        <v>0</v>
      </c>
      <c r="J33" s="119"/>
      <c r="K33" s="52"/>
      <c r="L33" s="49"/>
      <c r="M33" s="49"/>
      <c r="N33" s="52"/>
      <c r="O33" s="52"/>
      <c r="P33" s="52"/>
      <c r="Q33" s="52"/>
      <c r="R33" s="49"/>
      <c r="S33" s="52"/>
      <c r="T33" s="52"/>
      <c r="U33" s="49"/>
      <c r="V33" s="52"/>
      <c r="W33" s="49"/>
      <c r="X33" s="52"/>
      <c r="Y33" s="52"/>
      <c r="Z33" s="49"/>
      <c r="AA33" s="49"/>
      <c r="AB33" s="49"/>
      <c r="AC33" s="49"/>
      <c r="AD33" s="52"/>
      <c r="AE33" s="49"/>
      <c r="AF33" s="49"/>
      <c r="AG33" s="49"/>
      <c r="AH33" s="49"/>
      <c r="AI33" s="49"/>
      <c r="AJ33" s="12"/>
      <c r="AK33" s="12"/>
      <c r="AL33" s="12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52"/>
      <c r="AZ33" s="50">
        <f>SUM(K33:AY33)</f>
        <v>0</v>
      </c>
    </row>
    <row r="34" spans="1:52" x14ac:dyDescent="0.25">
      <c r="A34" s="12"/>
      <c r="B34" s="90"/>
      <c r="C34" s="11"/>
      <c r="D34" s="13"/>
      <c r="E34" s="12"/>
      <c r="F34" s="76"/>
      <c r="G34" s="12"/>
      <c r="H34" s="24">
        <f>SUM((COUNTIF(K34:AY34,"E"))+COUNTIF(K34:AY34,"&gt;0"))</f>
        <v>0</v>
      </c>
      <c r="I34" s="18">
        <f>SUM(J34:AY34)</f>
        <v>0</v>
      </c>
      <c r="J34" s="119"/>
      <c r="K34" s="52"/>
      <c r="L34" s="49"/>
      <c r="M34" s="49"/>
      <c r="N34" s="52"/>
      <c r="O34" s="52"/>
      <c r="P34" s="52"/>
      <c r="Q34" s="52"/>
      <c r="R34" s="49"/>
      <c r="S34" s="52"/>
      <c r="T34" s="52"/>
      <c r="U34" s="49"/>
      <c r="V34" s="52"/>
      <c r="W34" s="49"/>
      <c r="X34" s="52"/>
      <c r="Y34" s="52"/>
      <c r="Z34" s="49"/>
      <c r="AA34" s="49"/>
      <c r="AB34" s="49"/>
      <c r="AC34" s="49"/>
      <c r="AD34" s="52"/>
      <c r="AE34" s="49"/>
      <c r="AF34" s="49"/>
      <c r="AG34" s="49"/>
      <c r="AH34" s="49"/>
      <c r="AI34" s="49"/>
      <c r="AJ34" s="12"/>
      <c r="AK34" s="12"/>
      <c r="AL34" s="12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52"/>
      <c r="AZ34" s="50">
        <f>SUM(K34:AY34)</f>
        <v>0</v>
      </c>
    </row>
    <row r="35" spans="1:52" x14ac:dyDescent="0.25">
      <c r="A35" s="12"/>
      <c r="B35" s="11" t="s">
        <v>284</v>
      </c>
      <c r="C35" s="11" t="s">
        <v>285</v>
      </c>
      <c r="D35" s="12" t="s">
        <v>130</v>
      </c>
      <c r="E35" s="12"/>
      <c r="F35" s="13" t="s">
        <v>248</v>
      </c>
      <c r="G35" s="12"/>
      <c r="H35" s="24">
        <f>SUM((COUNTIF(K35:AY35,"E"))+COUNTIF(K35:AY35,"&gt;0"))</f>
        <v>1</v>
      </c>
      <c r="I35" s="18">
        <f>SUM(J35:AY35)</f>
        <v>0</v>
      </c>
      <c r="J35" s="119"/>
      <c r="K35" s="49"/>
      <c r="L35" s="49"/>
      <c r="M35" s="49"/>
      <c r="N35" s="49" t="s">
        <v>139</v>
      </c>
      <c r="O35" s="52"/>
      <c r="P35" s="52"/>
      <c r="Q35" s="52"/>
      <c r="R35" s="52"/>
      <c r="S35" s="52"/>
      <c r="T35" s="52"/>
      <c r="U35" s="52"/>
      <c r="V35" s="49"/>
      <c r="W35" s="49"/>
      <c r="X35" s="52"/>
      <c r="Y35" s="52"/>
      <c r="Z35" s="49"/>
      <c r="AA35" s="52"/>
      <c r="AB35" s="49"/>
      <c r="AC35" s="49"/>
      <c r="AD35" s="49"/>
      <c r="AE35" s="49"/>
      <c r="AF35" s="49"/>
      <c r="AG35" s="49"/>
      <c r="AH35" s="49"/>
      <c r="AI35" s="49"/>
      <c r="AJ35" s="13"/>
      <c r="AK35" s="20"/>
      <c r="AL35" s="20"/>
      <c r="AM35" s="49"/>
      <c r="AN35" s="52"/>
      <c r="AO35" s="52"/>
      <c r="AP35" s="52"/>
      <c r="AQ35" s="52"/>
      <c r="AR35" s="49"/>
      <c r="AS35" s="49"/>
      <c r="AT35" s="49"/>
      <c r="AU35" s="49"/>
      <c r="AV35" s="49"/>
      <c r="AW35" s="49"/>
      <c r="AX35" s="49"/>
      <c r="AY35" s="49"/>
      <c r="AZ35" s="50">
        <f>SUM(K35:AY35)</f>
        <v>0</v>
      </c>
    </row>
    <row r="36" spans="1:52" x14ac:dyDescent="0.25">
      <c r="A36" s="12"/>
      <c r="B36" s="11" t="s">
        <v>221</v>
      </c>
      <c r="C36" s="11" t="s">
        <v>222</v>
      </c>
      <c r="D36" s="13"/>
      <c r="E36" s="12"/>
      <c r="F36" s="13" t="s">
        <v>73</v>
      </c>
      <c r="G36" s="13"/>
      <c r="H36" s="24">
        <f>SUM((COUNTIF(K36:AY36,"E"))+COUNTIF(K36:AY36,"&gt;0"))</f>
        <v>2</v>
      </c>
      <c r="I36" s="18">
        <f>SUM(J36:AY36)</f>
        <v>0</v>
      </c>
      <c r="J36" s="119"/>
      <c r="K36" s="52" t="s">
        <v>139</v>
      </c>
      <c r="L36" s="52" t="s">
        <v>139</v>
      </c>
      <c r="M36" s="49"/>
      <c r="N36" s="49"/>
      <c r="O36" s="49"/>
      <c r="P36" s="49"/>
      <c r="Q36" s="49"/>
      <c r="R36" s="49"/>
      <c r="S36" s="52"/>
      <c r="T36" s="52"/>
      <c r="U36" s="49"/>
      <c r="V36" s="49"/>
      <c r="W36" s="52"/>
      <c r="X36" s="49"/>
      <c r="Y36" s="52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20"/>
      <c r="AK36" s="20"/>
      <c r="AL36" s="20"/>
      <c r="AM36" s="49"/>
      <c r="AN36" s="52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50">
        <f>SUM(K36:AY36)</f>
        <v>0</v>
      </c>
    </row>
    <row r="37" spans="1:52" x14ac:dyDescent="0.25">
      <c r="A37" s="12"/>
      <c r="B37" s="11" t="s">
        <v>256</v>
      </c>
      <c r="C37" s="11" t="s">
        <v>255</v>
      </c>
      <c r="D37" s="13"/>
      <c r="E37" s="12"/>
      <c r="F37" s="13" t="s">
        <v>248</v>
      </c>
      <c r="G37" s="12"/>
      <c r="H37" s="24">
        <f>SUM((COUNTIF(K37:AY37,"E"))+COUNTIF(K37:AY37,"&gt;0"))</f>
        <v>1</v>
      </c>
      <c r="I37" s="18">
        <f>SUM(J37:AY37)</f>
        <v>0</v>
      </c>
      <c r="J37" s="119"/>
      <c r="K37" s="49"/>
      <c r="L37" s="49"/>
      <c r="M37" s="49"/>
      <c r="N37" s="49" t="s">
        <v>139</v>
      </c>
      <c r="O37" s="49"/>
      <c r="P37" s="49"/>
      <c r="Q37" s="49"/>
      <c r="R37" s="49"/>
      <c r="S37" s="52"/>
      <c r="T37" s="52"/>
      <c r="U37" s="49"/>
      <c r="V37" s="49"/>
      <c r="W37" s="49"/>
      <c r="X37" s="52"/>
      <c r="Y37" s="49"/>
      <c r="Z37" s="49"/>
      <c r="AA37" s="49"/>
      <c r="AB37" s="52"/>
      <c r="AC37" s="49"/>
      <c r="AD37" s="49"/>
      <c r="AE37" s="49"/>
      <c r="AF37" s="49"/>
      <c r="AG37" s="49"/>
      <c r="AH37" s="49"/>
      <c r="AI37" s="49"/>
      <c r="AJ37" s="20"/>
      <c r="AK37" s="20"/>
      <c r="AL37" s="20"/>
      <c r="AM37" s="49"/>
      <c r="AN37" s="49"/>
      <c r="AO37" s="52"/>
      <c r="AP37" s="52"/>
      <c r="AQ37" s="49"/>
      <c r="AR37" s="49"/>
      <c r="AS37" s="49"/>
      <c r="AT37" s="49"/>
      <c r="AU37" s="49"/>
      <c r="AV37" s="49"/>
      <c r="AW37" s="49"/>
      <c r="AX37" s="49"/>
      <c r="AY37" s="49"/>
      <c r="AZ37" s="50">
        <f>SUM(K37:AY37)</f>
        <v>0</v>
      </c>
    </row>
    <row r="38" spans="1:52" x14ac:dyDescent="0.25">
      <c r="A38" s="12"/>
      <c r="B38" s="11" t="s">
        <v>216</v>
      </c>
      <c r="C38" s="11" t="s">
        <v>217</v>
      </c>
      <c r="D38" s="13"/>
      <c r="E38" s="13"/>
      <c r="F38" s="13" t="s">
        <v>73</v>
      </c>
      <c r="G38" s="12"/>
      <c r="H38" s="24">
        <f>SUM((COUNTIF(K38:AY38,"E"))+COUNTIF(M38:AY38,"&gt;0"))</f>
        <v>3</v>
      </c>
      <c r="I38" s="18">
        <f>SUM(J38:AY38)</f>
        <v>0</v>
      </c>
      <c r="J38" s="119"/>
      <c r="K38" s="52" t="s">
        <v>139</v>
      </c>
      <c r="L38" s="49" t="s">
        <v>139</v>
      </c>
      <c r="M38" s="49" t="s">
        <v>139</v>
      </c>
      <c r="N38" s="49"/>
      <c r="O38" s="52"/>
      <c r="P38" s="49"/>
      <c r="Q38" s="49"/>
      <c r="R38" s="49"/>
      <c r="S38" s="49"/>
      <c r="T38" s="49"/>
      <c r="U38" s="49"/>
      <c r="V38" s="49"/>
      <c r="W38" s="52"/>
      <c r="X38" s="52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13"/>
      <c r="AK38" s="11"/>
      <c r="AL38" s="20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50">
        <f>SUM(K38:AY38)</f>
        <v>0</v>
      </c>
    </row>
    <row r="39" spans="1:52" x14ac:dyDescent="0.25">
      <c r="A39" s="12"/>
      <c r="B39" s="15" t="s">
        <v>160</v>
      </c>
      <c r="C39" s="15" t="s">
        <v>99</v>
      </c>
      <c r="D39" s="16"/>
      <c r="E39" s="17"/>
      <c r="F39" s="13" t="s">
        <v>55</v>
      </c>
      <c r="G39" s="12"/>
      <c r="H39" s="24">
        <f>SUM((COUNTIF(K39:AY39,"E"))+COUNTIF(K39:AY39,"&gt;0"))</f>
        <v>2</v>
      </c>
      <c r="I39" s="18">
        <f>SUM(J39:AY39)</f>
        <v>0</v>
      </c>
      <c r="J39" s="119"/>
      <c r="K39" s="49" t="s">
        <v>139</v>
      </c>
      <c r="L39" s="49" t="s">
        <v>139</v>
      </c>
      <c r="M39" s="49"/>
      <c r="N39" s="49"/>
      <c r="O39" s="52"/>
      <c r="P39" s="52"/>
      <c r="Q39" s="49"/>
      <c r="R39" s="49"/>
      <c r="S39" s="49"/>
      <c r="T39" s="49"/>
      <c r="U39" s="49"/>
      <c r="V39" s="49"/>
      <c r="W39" s="52"/>
      <c r="X39" s="49"/>
      <c r="Y39" s="49"/>
      <c r="Z39" s="52"/>
      <c r="AA39" s="49"/>
      <c r="AB39" s="49"/>
      <c r="AC39" s="49"/>
      <c r="AD39" s="49"/>
      <c r="AE39" s="49"/>
      <c r="AF39" s="49"/>
      <c r="AG39" s="49"/>
      <c r="AH39" s="49"/>
      <c r="AI39" s="49"/>
      <c r="AJ39" s="13"/>
      <c r="AK39" s="12"/>
      <c r="AL39" s="20"/>
      <c r="AM39" s="49"/>
      <c r="AN39" s="52"/>
      <c r="AO39" s="52"/>
      <c r="AP39" s="52"/>
      <c r="AQ39" s="49"/>
      <c r="AR39" s="49"/>
      <c r="AS39" s="49"/>
      <c r="AT39" s="49"/>
      <c r="AU39" s="49"/>
      <c r="AV39" s="49"/>
      <c r="AW39" s="49"/>
      <c r="AX39" s="49"/>
      <c r="AY39" s="49"/>
      <c r="AZ39" s="50">
        <f>SUM(K39:AY39)</f>
        <v>0</v>
      </c>
    </row>
    <row r="40" spans="1:52" x14ac:dyDescent="0.25">
      <c r="A40" s="12"/>
      <c r="B40" s="15" t="s">
        <v>159</v>
      </c>
      <c r="C40" s="15" t="s">
        <v>151</v>
      </c>
      <c r="D40" s="17" t="s">
        <v>126</v>
      </c>
      <c r="E40" s="17"/>
      <c r="F40" s="13" t="s">
        <v>55</v>
      </c>
      <c r="G40" s="12"/>
      <c r="H40" s="24">
        <f>SUM((COUNTIF(K40:AY40,"E"))+COUNTIF(K40:AY40,"&gt;0"))</f>
        <v>2</v>
      </c>
      <c r="I40" s="18">
        <f>SUM(J40:AY40)</f>
        <v>0</v>
      </c>
      <c r="J40" s="119"/>
      <c r="K40" s="52"/>
      <c r="L40" s="52" t="s">
        <v>139</v>
      </c>
      <c r="M40" s="49" t="s">
        <v>139</v>
      </c>
      <c r="N40" s="52"/>
      <c r="O40" s="52"/>
      <c r="P40" s="52"/>
      <c r="Q40" s="49"/>
      <c r="R40" s="52"/>
      <c r="S40" s="49"/>
      <c r="T40" s="49"/>
      <c r="U40" s="49"/>
      <c r="V40" s="49"/>
      <c r="W40" s="49"/>
      <c r="X40" s="49"/>
      <c r="Y40" s="49"/>
      <c r="Z40" s="49"/>
      <c r="AA40" s="52"/>
      <c r="AB40" s="49"/>
      <c r="AC40" s="49"/>
      <c r="AD40" s="49"/>
      <c r="AE40" s="52"/>
      <c r="AF40" s="52"/>
      <c r="AG40" s="52"/>
      <c r="AH40" s="52"/>
      <c r="AI40" s="52"/>
      <c r="AJ40" s="12"/>
      <c r="AK40" s="13"/>
      <c r="AL40" s="13"/>
      <c r="AM40" s="49"/>
      <c r="AN40" s="49"/>
      <c r="AO40" s="49"/>
      <c r="AP40" s="49"/>
      <c r="AQ40" s="49"/>
      <c r="AR40" s="49"/>
      <c r="AS40" s="52"/>
      <c r="AT40" s="52"/>
      <c r="AU40" s="49"/>
      <c r="AV40" s="49"/>
      <c r="AW40" s="49"/>
      <c r="AX40" s="49"/>
      <c r="AY40" s="49"/>
      <c r="AZ40" s="50">
        <f>SUM(K40:AY40)</f>
        <v>0</v>
      </c>
    </row>
    <row r="41" spans="1:52" x14ac:dyDescent="0.25">
      <c r="A41" s="12"/>
      <c r="B41" s="11" t="s">
        <v>276</v>
      </c>
      <c r="C41" s="11" t="s">
        <v>277</v>
      </c>
      <c r="D41" s="13"/>
      <c r="E41" s="12"/>
      <c r="F41" s="13" t="s">
        <v>248</v>
      </c>
      <c r="G41" s="12"/>
      <c r="H41" s="24">
        <f>SUM((COUNTIF(K41:AY41,"E"))+COUNTIF(K41:AY41,"&gt;0"))</f>
        <v>1</v>
      </c>
      <c r="I41" s="18">
        <f>SUM(J41:AY41)</f>
        <v>0</v>
      </c>
      <c r="J41" s="119"/>
      <c r="K41" s="52"/>
      <c r="L41" s="52"/>
      <c r="M41" s="52"/>
      <c r="N41" s="49" t="s">
        <v>139</v>
      </c>
      <c r="O41" s="52"/>
      <c r="P41" s="52"/>
      <c r="Q41" s="49"/>
      <c r="R41" s="49"/>
      <c r="S41" s="52"/>
      <c r="T41" s="52"/>
      <c r="U41" s="49"/>
      <c r="V41" s="49"/>
      <c r="W41" s="49"/>
      <c r="X41" s="52"/>
      <c r="Y41" s="49"/>
      <c r="Z41" s="52"/>
      <c r="AA41" s="49"/>
      <c r="AB41" s="52"/>
      <c r="AC41" s="49"/>
      <c r="AD41" s="52"/>
      <c r="AE41" s="49"/>
      <c r="AF41" s="49"/>
      <c r="AG41" s="49"/>
      <c r="AH41" s="49"/>
      <c r="AI41" s="49"/>
      <c r="AJ41" s="12"/>
      <c r="AK41" s="13"/>
      <c r="AL41" s="12"/>
      <c r="AM41" s="49"/>
      <c r="AN41" s="49"/>
      <c r="AO41" s="52"/>
      <c r="AP41" s="52"/>
      <c r="AQ41" s="49"/>
      <c r="AR41" s="49"/>
      <c r="AS41" s="49"/>
      <c r="AT41" s="49"/>
      <c r="AU41" s="49"/>
      <c r="AV41" s="49"/>
      <c r="AW41" s="49"/>
      <c r="AX41" s="49"/>
      <c r="AY41" s="49"/>
      <c r="AZ41" s="50">
        <f>SUM(K41:AY41)</f>
        <v>0</v>
      </c>
    </row>
    <row r="42" spans="1:52" x14ac:dyDescent="0.25">
      <c r="A42" s="12"/>
      <c r="B42" s="15" t="s">
        <v>212</v>
      </c>
      <c r="C42" s="15" t="s">
        <v>213</v>
      </c>
      <c r="D42" s="17"/>
      <c r="E42" s="16"/>
      <c r="F42" s="13" t="s">
        <v>55</v>
      </c>
      <c r="G42" s="13"/>
      <c r="H42" s="24">
        <f>SUM((COUNTIF(K42:AY42,"E"))+COUNTIF(K42:AY42,"&gt;0"))</f>
        <v>1</v>
      </c>
      <c r="I42" s="18">
        <f>SUM(J42:AY42)</f>
        <v>0</v>
      </c>
      <c r="J42" s="119"/>
      <c r="K42" s="52" t="s">
        <v>139</v>
      </c>
      <c r="L42" s="49"/>
      <c r="M42" s="52"/>
      <c r="N42" s="52"/>
      <c r="O42" s="52"/>
      <c r="P42" s="52"/>
      <c r="Q42" s="52"/>
      <c r="R42" s="49"/>
      <c r="S42" s="52"/>
      <c r="T42" s="52"/>
      <c r="U42" s="49"/>
      <c r="V42" s="49"/>
      <c r="W42" s="49"/>
      <c r="X42" s="49"/>
      <c r="Y42" s="49"/>
      <c r="Z42" s="52"/>
      <c r="AA42" s="52"/>
      <c r="AB42" s="49"/>
      <c r="AC42" s="49"/>
      <c r="AD42" s="49"/>
      <c r="AE42" s="49"/>
      <c r="AF42" s="49"/>
      <c r="AG42" s="49"/>
      <c r="AH42" s="49"/>
      <c r="AI42" s="49"/>
      <c r="AJ42" s="12"/>
      <c r="AK42" s="12"/>
      <c r="AL42" s="12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50">
        <f>SUM(K42:AY42)</f>
        <v>0</v>
      </c>
    </row>
    <row r="43" spans="1:52" x14ac:dyDescent="0.25">
      <c r="A43" s="12"/>
      <c r="B43" s="11" t="s">
        <v>200</v>
      </c>
      <c r="C43" s="11" t="s">
        <v>201</v>
      </c>
      <c r="D43" s="13"/>
      <c r="E43" s="12"/>
      <c r="F43" s="13" t="s">
        <v>73</v>
      </c>
      <c r="G43" s="12"/>
      <c r="H43" s="24">
        <f>SUM((COUNTIF(K43:AY43,"E"))+COUNTIF(K43:AY43,"&gt;0"))</f>
        <v>3</v>
      </c>
      <c r="I43" s="18">
        <f>SUM(J43:AY43)</f>
        <v>0</v>
      </c>
      <c r="J43" s="119"/>
      <c r="K43" s="52" t="s">
        <v>139</v>
      </c>
      <c r="L43" s="52" t="s">
        <v>139</v>
      </c>
      <c r="M43" s="49" t="s">
        <v>139</v>
      </c>
      <c r="N43" s="49"/>
      <c r="O43" s="52"/>
      <c r="P43" s="52"/>
      <c r="Q43" s="52"/>
      <c r="R43" s="52"/>
      <c r="S43" s="52"/>
      <c r="T43" s="52"/>
      <c r="U43" s="52"/>
      <c r="V43" s="49"/>
      <c r="W43" s="49"/>
      <c r="X43" s="52"/>
      <c r="Y43" s="52"/>
      <c r="Z43" s="49"/>
      <c r="AA43" s="52"/>
      <c r="AB43" s="49"/>
      <c r="AC43" s="49"/>
      <c r="AD43" s="49"/>
      <c r="AE43" s="49"/>
      <c r="AF43" s="49"/>
      <c r="AG43" s="49"/>
      <c r="AH43" s="49"/>
      <c r="AI43" s="49"/>
      <c r="AJ43" s="13"/>
      <c r="AK43" s="20"/>
      <c r="AL43" s="20"/>
      <c r="AM43" s="49"/>
      <c r="AN43" s="52"/>
      <c r="AO43" s="52"/>
      <c r="AP43" s="52"/>
      <c r="AQ43" s="52"/>
      <c r="AR43" s="49"/>
      <c r="AS43" s="49"/>
      <c r="AT43" s="49"/>
      <c r="AU43" s="49"/>
      <c r="AV43" s="49"/>
      <c r="AW43" s="49"/>
      <c r="AX43" s="49"/>
      <c r="AY43" s="49"/>
      <c r="AZ43" s="50">
        <f>SUM(K43:AY43)</f>
        <v>0</v>
      </c>
    </row>
    <row r="44" spans="1:52" x14ac:dyDescent="0.25">
      <c r="A44" s="12"/>
      <c r="B44" s="11" t="s">
        <v>243</v>
      </c>
      <c r="C44" s="11" t="s">
        <v>242</v>
      </c>
      <c r="D44" s="12"/>
      <c r="E44" s="13"/>
      <c r="F44" s="13" t="s">
        <v>131</v>
      </c>
      <c r="G44" s="13"/>
      <c r="H44" s="24">
        <f>SUM((COUNTIF(K44:AY44,"E"))+COUNTIF(K44:AY44,"&gt;0"))</f>
        <v>1</v>
      </c>
      <c r="I44" s="18">
        <f>SUM(K44:AY44)</f>
        <v>0</v>
      </c>
      <c r="J44" s="119"/>
      <c r="K44" s="49"/>
      <c r="L44" s="49"/>
      <c r="M44" s="52" t="s">
        <v>139</v>
      </c>
      <c r="N44" s="52"/>
      <c r="O44" s="52"/>
      <c r="P44" s="52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52"/>
      <c r="AC44" s="49"/>
      <c r="AD44" s="49"/>
      <c r="AE44" s="49"/>
      <c r="AF44" s="49"/>
      <c r="AG44" s="49"/>
      <c r="AH44" s="49"/>
      <c r="AI44" s="49"/>
      <c r="AJ44" s="12"/>
      <c r="AK44" s="12"/>
      <c r="AL44" s="12"/>
      <c r="AM44" s="49"/>
      <c r="AN44" s="49"/>
      <c r="AO44" s="49"/>
      <c r="AP44" s="49"/>
      <c r="AQ44" s="52"/>
      <c r="AR44" s="49"/>
      <c r="AS44" s="49"/>
      <c r="AT44" s="49"/>
      <c r="AU44" s="49"/>
      <c r="AV44" s="49"/>
      <c r="AW44" s="49"/>
      <c r="AX44" s="49"/>
      <c r="AY44" s="49"/>
      <c r="AZ44" s="50">
        <f>SUM(K44:AY44)</f>
        <v>0</v>
      </c>
    </row>
    <row r="45" spans="1:52" x14ac:dyDescent="0.25">
      <c r="A45" s="12"/>
      <c r="B45" s="11" t="s">
        <v>155</v>
      </c>
      <c r="C45" s="11" t="s">
        <v>199</v>
      </c>
      <c r="D45" s="12"/>
      <c r="E45" s="12"/>
      <c r="F45" s="13" t="s">
        <v>73</v>
      </c>
      <c r="G45" s="12"/>
      <c r="H45" s="24">
        <f>SUM((COUNTIF(K45:AY45,"E"))+COUNTIF(K45:AY45,"&gt;0"))</f>
        <v>2</v>
      </c>
      <c r="I45" s="18">
        <f>SUM(J45:AY45)</f>
        <v>0</v>
      </c>
      <c r="J45" s="119"/>
      <c r="K45" s="52" t="s">
        <v>139</v>
      </c>
      <c r="L45" s="49"/>
      <c r="M45" s="52" t="s">
        <v>139</v>
      </c>
      <c r="N45" s="52"/>
      <c r="O45" s="52"/>
      <c r="P45" s="52"/>
      <c r="Q45" s="49"/>
      <c r="R45" s="52"/>
      <c r="S45" s="52"/>
      <c r="T45" s="49"/>
      <c r="U45" s="52"/>
      <c r="V45" s="52"/>
      <c r="W45" s="52"/>
      <c r="X45" s="52"/>
      <c r="Y45" s="52"/>
      <c r="Z45" s="49"/>
      <c r="AA45" s="52"/>
      <c r="AB45" s="52"/>
      <c r="AC45" s="49"/>
      <c r="AD45" s="52"/>
      <c r="AE45" s="52"/>
      <c r="AF45" s="52"/>
      <c r="AG45" s="49"/>
      <c r="AH45" s="49"/>
      <c r="AI45" s="49"/>
      <c r="AJ45" s="13"/>
      <c r="AK45" s="13"/>
      <c r="AL45" s="12"/>
      <c r="AM45" s="49"/>
      <c r="AN45" s="49"/>
      <c r="AO45" s="52"/>
      <c r="AP45" s="52"/>
      <c r="AQ45" s="52"/>
      <c r="AR45" s="49"/>
      <c r="AS45" s="49"/>
      <c r="AT45" s="49"/>
      <c r="AU45" s="49"/>
      <c r="AV45" s="49"/>
      <c r="AW45" s="49"/>
      <c r="AX45" s="49"/>
      <c r="AY45" s="52"/>
      <c r="AZ45" s="50">
        <f>SUM(K45:AY45)</f>
        <v>0</v>
      </c>
    </row>
    <row r="46" spans="1:52" x14ac:dyDescent="0.25">
      <c r="A46" s="12"/>
      <c r="B46" s="11" t="s">
        <v>280</v>
      </c>
      <c r="C46" s="11" t="s">
        <v>281</v>
      </c>
      <c r="D46" s="12"/>
      <c r="E46" s="12"/>
      <c r="F46" s="13" t="s">
        <v>248</v>
      </c>
      <c r="G46" s="12"/>
      <c r="H46" s="24">
        <f>SUM((COUNTIF(K46:AY46,"E"))+COUNTIF(K46:AY46,"&gt;0"))</f>
        <v>1</v>
      </c>
      <c r="I46" s="18">
        <f>SUM(J46:AY46)</f>
        <v>0</v>
      </c>
      <c r="J46" s="119"/>
      <c r="K46" s="49"/>
      <c r="L46" s="49"/>
      <c r="M46" s="52"/>
      <c r="N46" s="49" t="s">
        <v>139</v>
      </c>
      <c r="O46" s="52"/>
      <c r="P46" s="52"/>
      <c r="Q46" s="49"/>
      <c r="R46" s="49"/>
      <c r="S46" s="52"/>
      <c r="T46" s="52"/>
      <c r="U46" s="49"/>
      <c r="V46" s="49"/>
      <c r="W46" s="49"/>
      <c r="X46" s="52"/>
      <c r="Y46" s="49"/>
      <c r="Z46" s="49"/>
      <c r="AA46" s="49"/>
      <c r="AB46" s="52"/>
      <c r="AC46" s="49"/>
      <c r="AD46" s="52"/>
      <c r="AE46" s="49"/>
      <c r="AF46" s="49"/>
      <c r="AG46" s="49"/>
      <c r="AH46" s="49"/>
      <c r="AI46" s="49"/>
      <c r="AJ46" s="13"/>
      <c r="AK46" s="13"/>
      <c r="AL46" s="12"/>
      <c r="AM46" s="49"/>
      <c r="AN46" s="49"/>
      <c r="AO46" s="52"/>
      <c r="AP46" s="52"/>
      <c r="AQ46" s="49"/>
      <c r="AR46" s="49"/>
      <c r="AS46" s="49"/>
      <c r="AT46" s="49"/>
      <c r="AU46" s="49"/>
      <c r="AV46" s="49"/>
      <c r="AW46" s="49"/>
      <c r="AX46" s="49"/>
      <c r="AY46" s="49"/>
      <c r="AZ46" s="50">
        <f>SUM(K46:AY46)</f>
        <v>0</v>
      </c>
    </row>
    <row r="47" spans="1:52" x14ac:dyDescent="0.25">
      <c r="A47" s="12"/>
      <c r="B47" s="15" t="s">
        <v>209</v>
      </c>
      <c r="C47" s="15" t="s">
        <v>109</v>
      </c>
      <c r="D47" s="17"/>
      <c r="E47" s="16"/>
      <c r="F47" s="13" t="s">
        <v>73</v>
      </c>
      <c r="G47" s="12"/>
      <c r="H47" s="24">
        <f>SUM((COUNTIF(K47:AY47,"E"))+COUNTIF(K47:AY47,"&gt;0"))</f>
        <v>1</v>
      </c>
      <c r="I47" s="18">
        <f>SUM(J47:AY47)</f>
        <v>0</v>
      </c>
      <c r="J47" s="119"/>
      <c r="K47" s="52" t="s">
        <v>139</v>
      </c>
      <c r="L47" s="52"/>
      <c r="M47" s="52"/>
      <c r="N47" s="52"/>
      <c r="O47" s="52"/>
      <c r="P47" s="52"/>
      <c r="Q47" s="52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52"/>
      <c r="AF47" s="49"/>
      <c r="AG47" s="49"/>
      <c r="AH47" s="49"/>
      <c r="AI47" s="49"/>
      <c r="AJ47" s="12"/>
      <c r="AK47" s="12"/>
      <c r="AL47" s="12"/>
      <c r="AM47" s="49"/>
      <c r="AN47" s="49"/>
      <c r="AO47" s="49"/>
      <c r="AP47" s="49"/>
      <c r="AQ47" s="52"/>
      <c r="AR47" s="49"/>
      <c r="AS47" s="49"/>
      <c r="AT47" s="49"/>
      <c r="AU47" s="49"/>
      <c r="AV47" s="49"/>
      <c r="AW47" s="49"/>
      <c r="AX47" s="49"/>
      <c r="AY47" s="49"/>
      <c r="AZ47" s="50">
        <f>SUM(K47:AY47)</f>
        <v>0</v>
      </c>
    </row>
    <row r="48" spans="1:52" x14ac:dyDescent="0.25">
      <c r="A48" s="13"/>
      <c r="B48" s="11" t="s">
        <v>165</v>
      </c>
      <c r="C48" s="11" t="s">
        <v>166</v>
      </c>
      <c r="D48" s="12"/>
      <c r="E48" s="13"/>
      <c r="F48" s="13" t="s">
        <v>55</v>
      </c>
      <c r="G48" s="13"/>
      <c r="H48" s="24">
        <f>SUM((COUNTIF(K48:AY48,"E"))+COUNTIF(K48:AY48,"&gt;0"))</f>
        <v>2</v>
      </c>
      <c r="I48" s="18">
        <f>SUM(J48:AY48)</f>
        <v>0</v>
      </c>
      <c r="J48" s="119"/>
      <c r="K48" s="52" t="s">
        <v>139</v>
      </c>
      <c r="L48" s="49" t="s">
        <v>139</v>
      </c>
      <c r="M48" s="49"/>
      <c r="N48" s="52"/>
      <c r="O48" s="52"/>
      <c r="P48" s="52"/>
      <c r="Q48" s="49"/>
      <c r="R48" s="52"/>
      <c r="S48" s="52"/>
      <c r="T48" s="52"/>
      <c r="U48" s="52"/>
      <c r="V48" s="52"/>
      <c r="W48" s="52"/>
      <c r="X48" s="52"/>
      <c r="Y48" s="49"/>
      <c r="Z48" s="49"/>
      <c r="AA48" s="49"/>
      <c r="AB48" s="52"/>
      <c r="AC48" s="49"/>
      <c r="AD48" s="49"/>
      <c r="AE48" s="49"/>
      <c r="AF48" s="49"/>
      <c r="AG48" s="49"/>
      <c r="AH48" s="49"/>
      <c r="AI48" s="49"/>
      <c r="AJ48" s="13"/>
      <c r="AK48" s="12"/>
      <c r="AL48" s="20"/>
      <c r="AM48" s="49"/>
      <c r="AN48" s="52"/>
      <c r="AO48" s="52"/>
      <c r="AP48" s="52"/>
      <c r="AQ48" s="52"/>
      <c r="AR48" s="49"/>
      <c r="AS48" s="49"/>
      <c r="AT48" s="49"/>
      <c r="AU48" s="52"/>
      <c r="AV48" s="49"/>
      <c r="AW48" s="49"/>
      <c r="AX48" s="49"/>
      <c r="AY48" s="49"/>
      <c r="AZ48" s="50">
        <f>SUM(K48:AY48)</f>
        <v>0</v>
      </c>
    </row>
    <row r="49" spans="1:52" x14ac:dyDescent="0.25">
      <c r="A49" s="12"/>
      <c r="B49" s="11" t="s">
        <v>278</v>
      </c>
      <c r="C49" s="11" t="s">
        <v>279</v>
      </c>
      <c r="D49" s="13"/>
      <c r="E49" s="13"/>
      <c r="F49" s="13" t="s">
        <v>248</v>
      </c>
      <c r="G49" s="12"/>
      <c r="H49" s="24">
        <f>SUM((COUNTIF(K49:AY49,"E"))+COUNTIF(K49:AY49,"&gt;0"))</f>
        <v>1</v>
      </c>
      <c r="I49" s="18">
        <f>SUM(J49:AY49)</f>
        <v>0</v>
      </c>
      <c r="J49" s="119"/>
      <c r="K49" s="52"/>
      <c r="L49" s="49"/>
      <c r="M49" s="52"/>
      <c r="N49" s="49" t="s">
        <v>139</v>
      </c>
      <c r="O49" s="52"/>
      <c r="P49" s="52"/>
      <c r="Q49" s="49"/>
      <c r="R49" s="49"/>
      <c r="S49" s="52"/>
      <c r="T49" s="52"/>
      <c r="U49" s="49"/>
      <c r="V49" s="49"/>
      <c r="W49" s="49"/>
      <c r="X49" s="52"/>
      <c r="Y49" s="49"/>
      <c r="Z49" s="49"/>
      <c r="AA49" s="49"/>
      <c r="AB49" s="52"/>
      <c r="AC49" s="49"/>
      <c r="AD49" s="49"/>
      <c r="AE49" s="49"/>
      <c r="AF49" s="49"/>
      <c r="AG49" s="49"/>
      <c r="AH49" s="49"/>
      <c r="AI49" s="49"/>
      <c r="AJ49" s="12"/>
      <c r="AK49" s="13"/>
      <c r="AL49" s="12"/>
      <c r="AM49" s="49"/>
      <c r="AN49" s="49"/>
      <c r="AO49" s="52"/>
      <c r="AP49" s="52"/>
      <c r="AQ49" s="49"/>
      <c r="AR49" s="49"/>
      <c r="AS49" s="49"/>
      <c r="AT49" s="49"/>
      <c r="AU49" s="49"/>
      <c r="AV49" s="49"/>
      <c r="AW49" s="49"/>
      <c r="AX49" s="49"/>
      <c r="AY49" s="49"/>
      <c r="AZ49" s="50">
        <f>SUM(K49:AY49)</f>
        <v>0</v>
      </c>
    </row>
    <row r="50" spans="1:52" x14ac:dyDescent="0.25">
      <c r="A50" s="12"/>
      <c r="B50" s="11" t="s">
        <v>282</v>
      </c>
      <c r="C50" s="11" t="s">
        <v>283</v>
      </c>
      <c r="D50" s="13"/>
      <c r="E50" s="12"/>
      <c r="F50" s="13" t="s">
        <v>248</v>
      </c>
      <c r="G50" s="12"/>
      <c r="H50" s="24">
        <f>SUM((COUNTIF(K50:AY50,"E"))+COUNTIF(M50:AY50,"&gt;0"))</f>
        <v>1</v>
      </c>
      <c r="I50" s="18">
        <f>SUM(J50:AY50)</f>
        <v>0</v>
      </c>
      <c r="J50" s="119"/>
      <c r="K50" s="49"/>
      <c r="L50" s="49"/>
      <c r="M50" s="52"/>
      <c r="N50" s="49" t="s">
        <v>139</v>
      </c>
      <c r="O50" s="52"/>
      <c r="P50" s="52"/>
      <c r="Q50" s="49"/>
      <c r="R50" s="49"/>
      <c r="S50" s="52"/>
      <c r="T50" s="52"/>
      <c r="U50" s="49"/>
      <c r="V50" s="49"/>
      <c r="W50" s="49"/>
      <c r="X50" s="52"/>
      <c r="Y50" s="52"/>
      <c r="Z50" s="49"/>
      <c r="AA50" s="52"/>
      <c r="AB50" s="49"/>
      <c r="AC50" s="49"/>
      <c r="AD50" s="49"/>
      <c r="AE50" s="49"/>
      <c r="AF50" s="49"/>
      <c r="AG50" s="49"/>
      <c r="AH50" s="49"/>
      <c r="AI50" s="49"/>
      <c r="AJ50" s="13"/>
      <c r="AK50" s="13"/>
      <c r="AL50" s="12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50">
        <f>SUM(K50:AY50)</f>
        <v>0</v>
      </c>
    </row>
    <row r="51" spans="1:52" x14ac:dyDescent="0.25">
      <c r="A51" s="12"/>
      <c r="B51" s="15" t="s">
        <v>117</v>
      </c>
      <c r="C51" s="15" t="s">
        <v>116</v>
      </c>
      <c r="D51" s="17"/>
      <c r="E51" s="16"/>
      <c r="F51" s="13" t="s">
        <v>73</v>
      </c>
      <c r="G51" s="13"/>
      <c r="H51" s="24">
        <f>SUM((COUNTIF(K51:AY51,"E"))+COUNTIF(K51:AY51,"&gt;0"))</f>
        <v>1</v>
      </c>
      <c r="I51" s="18">
        <f>SUM(J51:AY51)</f>
        <v>0</v>
      </c>
      <c r="J51" s="119"/>
      <c r="K51" s="52" t="s">
        <v>139</v>
      </c>
      <c r="L51" s="49"/>
      <c r="M51" s="52"/>
      <c r="N51" s="49"/>
      <c r="O51" s="52"/>
      <c r="P51" s="52"/>
      <c r="Q51" s="52"/>
      <c r="R51" s="52"/>
      <c r="S51" s="52"/>
      <c r="T51" s="52"/>
      <c r="U51" s="49"/>
      <c r="V51" s="49"/>
      <c r="W51" s="52"/>
      <c r="X51" s="52"/>
      <c r="Y51" s="49"/>
      <c r="Z51" s="49"/>
      <c r="AA51" s="49"/>
      <c r="AB51" s="49"/>
      <c r="AC51" s="49"/>
      <c r="AD51" s="49"/>
      <c r="AE51" s="52"/>
      <c r="AF51" s="52"/>
      <c r="AG51" s="49"/>
      <c r="AH51" s="49"/>
      <c r="AI51" s="49"/>
      <c r="AJ51" s="13"/>
      <c r="AK51" s="13"/>
      <c r="AL51" s="12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50">
        <f>SUM(K51:AY51)</f>
        <v>0</v>
      </c>
    </row>
    <row r="52" spans="1:52" x14ac:dyDescent="0.25">
      <c r="A52" s="12"/>
      <c r="B52" s="11" t="s">
        <v>214</v>
      </c>
      <c r="C52" s="11" t="s">
        <v>223</v>
      </c>
      <c r="D52" s="13"/>
      <c r="E52" s="13"/>
      <c r="F52" s="13" t="s">
        <v>73</v>
      </c>
      <c r="G52" s="13"/>
      <c r="H52" s="24">
        <f>SUM((COUNTIF(K52:AY52,"E"))+COUNTIF(K52:AY52,"&gt;0"))</f>
        <v>1</v>
      </c>
      <c r="I52" s="18">
        <f>SUM(K52:AY52)</f>
        <v>0</v>
      </c>
      <c r="J52" s="119"/>
      <c r="K52" s="52" t="s">
        <v>139</v>
      </c>
      <c r="L52" s="49"/>
      <c r="M52" s="49"/>
      <c r="N52" s="49"/>
      <c r="O52" s="52"/>
      <c r="P52" s="52"/>
      <c r="Q52" s="49"/>
      <c r="R52" s="49"/>
      <c r="S52" s="49"/>
      <c r="T52" s="49"/>
      <c r="U52" s="49"/>
      <c r="V52" s="49"/>
      <c r="W52" s="49"/>
      <c r="X52" s="49"/>
      <c r="Y52" s="49"/>
      <c r="Z52" s="52"/>
      <c r="AA52" s="49"/>
      <c r="AB52" s="52"/>
      <c r="AC52" s="49"/>
      <c r="AD52" s="49"/>
      <c r="AE52" s="49"/>
      <c r="AF52" s="49"/>
      <c r="AG52" s="49"/>
      <c r="AH52" s="49"/>
      <c r="AI52" s="49"/>
      <c r="AJ52" s="12"/>
      <c r="AK52" s="12"/>
      <c r="AL52" s="12"/>
      <c r="AM52" s="49"/>
      <c r="AN52" s="49"/>
      <c r="AO52" s="49"/>
      <c r="AP52" s="49"/>
      <c r="AQ52" s="52"/>
      <c r="AR52" s="49"/>
      <c r="AS52" s="49"/>
      <c r="AT52" s="49"/>
      <c r="AU52" s="49"/>
      <c r="AV52" s="49"/>
      <c r="AW52" s="49"/>
      <c r="AX52" s="49"/>
      <c r="AY52" s="49"/>
      <c r="AZ52" s="50">
        <f>SUM(K52:AY52)</f>
        <v>0</v>
      </c>
    </row>
    <row r="53" spans="1:52" x14ac:dyDescent="0.25">
      <c r="A53" s="12"/>
      <c r="B53" s="11" t="s">
        <v>244</v>
      </c>
      <c r="C53" s="11" t="s">
        <v>245</v>
      </c>
      <c r="D53" s="12"/>
      <c r="E53" s="13"/>
      <c r="F53" s="13" t="s">
        <v>55</v>
      </c>
      <c r="G53" s="13"/>
      <c r="H53" s="24">
        <f>SUM((COUNTIF(K53:AY53,"E"))+COUNTIF(K53:AY53,"&gt;0"))</f>
        <v>2</v>
      </c>
      <c r="I53" s="18">
        <f>SUM(K53:AY53)</f>
        <v>0</v>
      </c>
      <c r="J53" s="119"/>
      <c r="K53" s="49"/>
      <c r="L53" s="49" t="s">
        <v>139</v>
      </c>
      <c r="M53" s="49" t="s">
        <v>139</v>
      </c>
      <c r="N53" s="49"/>
      <c r="O53" s="52"/>
      <c r="P53" s="52"/>
      <c r="Q53" s="49"/>
      <c r="R53" s="49"/>
      <c r="S53" s="49"/>
      <c r="T53" s="49"/>
      <c r="U53" s="49"/>
      <c r="V53" s="49"/>
      <c r="W53" s="49"/>
      <c r="X53" s="49"/>
      <c r="Y53" s="49"/>
      <c r="Z53" s="52"/>
      <c r="AA53" s="49"/>
      <c r="AB53" s="52"/>
      <c r="AC53" s="49"/>
      <c r="AD53" s="49"/>
      <c r="AE53" s="49"/>
      <c r="AF53" s="49"/>
      <c r="AG53" s="49"/>
      <c r="AH53" s="49"/>
      <c r="AI53" s="49"/>
      <c r="AJ53" s="12"/>
      <c r="AK53" s="12"/>
      <c r="AL53" s="12"/>
      <c r="AM53" s="49"/>
      <c r="AN53" s="49"/>
      <c r="AO53" s="49"/>
      <c r="AP53" s="49"/>
      <c r="AQ53" s="52"/>
      <c r="AR53" s="49"/>
      <c r="AS53" s="49"/>
      <c r="AT53" s="49"/>
      <c r="AU53" s="49"/>
      <c r="AV53" s="49"/>
      <c r="AW53" s="49"/>
      <c r="AX53" s="49"/>
      <c r="AY53" s="49"/>
      <c r="AZ53" s="50">
        <f>SUM(K53:AY53)</f>
        <v>0</v>
      </c>
    </row>
    <row r="54" spans="1:52" x14ac:dyDescent="0.25">
      <c r="A54" s="12"/>
      <c r="B54" s="11" t="s">
        <v>206</v>
      </c>
      <c r="C54" s="11" t="s">
        <v>207</v>
      </c>
      <c r="D54" s="13"/>
      <c r="E54" s="13"/>
      <c r="F54" s="13" t="s">
        <v>73</v>
      </c>
      <c r="G54" s="13"/>
      <c r="H54" s="24">
        <f>SUM((COUNTIF(K54:AY54,"E"))+COUNTIF(K54:AY54,"&gt;0"))</f>
        <v>3</v>
      </c>
      <c r="I54" s="18">
        <f>SUM(J54:AY54)</f>
        <v>0</v>
      </c>
      <c r="J54" s="119"/>
      <c r="K54" s="52" t="s">
        <v>139</v>
      </c>
      <c r="L54" s="49" t="s">
        <v>139</v>
      </c>
      <c r="M54" s="49"/>
      <c r="N54" s="49" t="s">
        <v>139</v>
      </c>
      <c r="O54" s="52"/>
      <c r="P54" s="52"/>
      <c r="Q54" s="49"/>
      <c r="R54" s="49"/>
      <c r="S54" s="52"/>
      <c r="T54" s="52"/>
      <c r="U54" s="49"/>
      <c r="V54" s="49"/>
      <c r="W54" s="52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12"/>
      <c r="AK54" s="12"/>
      <c r="AL54" s="12"/>
      <c r="AM54" s="49"/>
      <c r="AN54" s="52"/>
      <c r="AO54" s="49"/>
      <c r="AP54" s="49"/>
      <c r="AQ54" s="49"/>
      <c r="AR54" s="49"/>
      <c r="AS54" s="49"/>
      <c r="AT54" s="49"/>
      <c r="AU54" s="52"/>
      <c r="AV54" s="49"/>
      <c r="AW54" s="49"/>
      <c r="AX54" s="49"/>
      <c r="AY54" s="49"/>
      <c r="AZ54" s="50">
        <f>SUM(K54:AY54)</f>
        <v>0</v>
      </c>
    </row>
    <row r="55" spans="1:52" x14ac:dyDescent="0.25">
      <c r="A55" s="12"/>
      <c r="B55" s="21" t="s">
        <v>157</v>
      </c>
      <c r="C55" s="15" t="s">
        <v>158</v>
      </c>
      <c r="D55" s="17" t="s">
        <v>130</v>
      </c>
      <c r="E55" s="17"/>
      <c r="F55" s="13" t="s">
        <v>131</v>
      </c>
      <c r="G55" s="13"/>
      <c r="H55" s="24">
        <f>SUM((COUNTIF(K55:AY55,"E"))+COUNTIF(K55:AY55,"&gt;0"))</f>
        <v>2</v>
      </c>
      <c r="I55" s="18">
        <f>SUM(J55:AY55)</f>
        <v>0</v>
      </c>
      <c r="J55" s="119"/>
      <c r="K55" s="49"/>
      <c r="L55" s="49" t="s">
        <v>139</v>
      </c>
      <c r="M55" s="52" t="s">
        <v>139</v>
      </c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49"/>
      <c r="AA55" s="52"/>
      <c r="AB55" s="49"/>
      <c r="AC55" s="49"/>
      <c r="AD55" s="49"/>
      <c r="AE55" s="52"/>
      <c r="AF55" s="52"/>
      <c r="AG55" s="49"/>
      <c r="AH55" s="49"/>
      <c r="AI55" s="49"/>
      <c r="AJ55" s="12"/>
      <c r="AK55" s="12"/>
      <c r="AL55" s="12"/>
      <c r="AM55" s="49"/>
      <c r="AN55" s="49"/>
      <c r="AO55" s="49"/>
      <c r="AP55" s="49"/>
      <c r="AQ55" s="49"/>
      <c r="AR55" s="49"/>
      <c r="AS55" s="49"/>
      <c r="AT55" s="49"/>
      <c r="AU55" s="52"/>
      <c r="AV55" s="49"/>
      <c r="AW55" s="49"/>
      <c r="AX55" s="49"/>
      <c r="AY55" s="49"/>
      <c r="AZ55" s="50">
        <f>SUM(K55:AY55)</f>
        <v>0</v>
      </c>
    </row>
    <row r="56" spans="1:52" x14ac:dyDescent="0.25">
      <c r="A56" s="12"/>
      <c r="B56" s="11" t="s">
        <v>204</v>
      </c>
      <c r="C56" s="11" t="s">
        <v>205</v>
      </c>
      <c r="D56" s="13"/>
      <c r="E56" s="12"/>
      <c r="F56" s="13" t="s">
        <v>73</v>
      </c>
      <c r="G56" s="13"/>
      <c r="H56" s="24">
        <f>SUM((COUNTIF(K56:AY56,"E"))+COUNTIF(K56:AY56,"&gt;0"))</f>
        <v>3</v>
      </c>
      <c r="I56" s="18">
        <f>SUM(J56:AY56)</f>
        <v>0</v>
      </c>
      <c r="J56" s="119"/>
      <c r="K56" s="52" t="s">
        <v>139</v>
      </c>
      <c r="L56" s="49" t="s">
        <v>139</v>
      </c>
      <c r="M56" s="52" t="s">
        <v>139</v>
      </c>
      <c r="N56" s="52"/>
      <c r="O56" s="52"/>
      <c r="P56" s="52"/>
      <c r="Q56" s="49"/>
      <c r="R56" s="49"/>
      <c r="S56" s="52"/>
      <c r="T56" s="52"/>
      <c r="U56" s="52"/>
      <c r="V56" s="52"/>
      <c r="W56" s="52"/>
      <c r="X56" s="52"/>
      <c r="Y56" s="52"/>
      <c r="Z56" s="49"/>
      <c r="AA56" s="52"/>
      <c r="AB56" s="49"/>
      <c r="AC56" s="49"/>
      <c r="AD56" s="52"/>
      <c r="AE56" s="49"/>
      <c r="AF56" s="49"/>
      <c r="AG56" s="49"/>
      <c r="AH56" s="49"/>
      <c r="AI56" s="49"/>
      <c r="AJ56" s="13"/>
      <c r="AK56" s="13"/>
      <c r="AL56" s="12"/>
      <c r="AM56" s="49"/>
      <c r="AN56" s="52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50">
        <f>SUM(K56:AY56)</f>
        <v>0</v>
      </c>
    </row>
    <row r="57" spans="1:52" x14ac:dyDescent="0.25">
      <c r="A57" s="12"/>
      <c r="B57" s="11" t="s">
        <v>211</v>
      </c>
      <c r="C57" s="11" t="s">
        <v>210</v>
      </c>
      <c r="D57" s="12"/>
      <c r="E57" s="13"/>
      <c r="F57" s="13" t="s">
        <v>73</v>
      </c>
      <c r="G57" s="13"/>
      <c r="H57" s="24">
        <f>SUM((COUNTIF(K57:AY57,"E"))+COUNTIF(K57:AY57,"&gt;0"))</f>
        <v>1</v>
      </c>
      <c r="I57" s="18">
        <f>SUM(J57:AY57)</f>
        <v>0</v>
      </c>
      <c r="J57" s="119"/>
      <c r="K57" s="52" t="s">
        <v>139</v>
      </c>
      <c r="L57" s="52"/>
      <c r="M57" s="49"/>
      <c r="N57" s="49"/>
      <c r="O57" s="52"/>
      <c r="P57" s="52"/>
      <c r="Q57" s="49"/>
      <c r="R57" s="49"/>
      <c r="S57" s="52"/>
      <c r="T57" s="52"/>
      <c r="U57" s="52"/>
      <c r="V57" s="49"/>
      <c r="W57" s="52"/>
      <c r="X57" s="49"/>
      <c r="Y57" s="52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12"/>
      <c r="AK57" s="12"/>
      <c r="AL57" s="12"/>
      <c r="AM57" s="49"/>
      <c r="AN57" s="52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50">
        <f>SUM(K57:AY57)</f>
        <v>0</v>
      </c>
    </row>
    <row r="58" spans="1:52" x14ac:dyDescent="0.25">
      <c r="A58" s="12"/>
      <c r="B58" s="15" t="s">
        <v>161</v>
      </c>
      <c r="C58" s="15" t="s">
        <v>162</v>
      </c>
      <c r="D58" s="17"/>
      <c r="E58" s="16"/>
      <c r="F58" s="13" t="s">
        <v>73</v>
      </c>
      <c r="G58" s="13"/>
      <c r="H58" s="24">
        <f>SUM((COUNTIF(K58:AY58,"E"))+COUNTIF(K58:AY58,"&gt;0"))</f>
        <v>3</v>
      </c>
      <c r="I58" s="18">
        <f>SUM(J58:AY58)</f>
        <v>0</v>
      </c>
      <c r="J58" s="119"/>
      <c r="K58" s="52" t="s">
        <v>139</v>
      </c>
      <c r="L58" s="52" t="s">
        <v>139</v>
      </c>
      <c r="M58" s="52" t="s">
        <v>139</v>
      </c>
      <c r="N58" s="52"/>
      <c r="O58" s="52"/>
      <c r="P58" s="52"/>
      <c r="Q58" s="49"/>
      <c r="R58" s="52"/>
      <c r="S58" s="52"/>
      <c r="T58" s="52"/>
      <c r="U58" s="52"/>
      <c r="V58" s="49"/>
      <c r="W58" s="49"/>
      <c r="X58" s="49"/>
      <c r="Y58" s="52"/>
      <c r="Z58" s="52"/>
      <c r="AA58" s="49"/>
      <c r="AB58" s="49"/>
      <c r="AC58" s="49"/>
      <c r="AD58" s="52"/>
      <c r="AE58" s="49"/>
      <c r="AF58" s="49"/>
      <c r="AG58" s="49"/>
      <c r="AH58" s="49"/>
      <c r="AI58" s="49"/>
      <c r="AJ58" s="12"/>
      <c r="AK58" s="13"/>
      <c r="AL58" s="12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50">
        <f>SUM(K58:AY58)</f>
        <v>0</v>
      </c>
    </row>
    <row r="59" spans="1:52" x14ac:dyDescent="0.25">
      <c r="A59" s="12"/>
      <c r="B59" s="11" t="s">
        <v>208</v>
      </c>
      <c r="C59" s="11" t="s">
        <v>187</v>
      </c>
      <c r="D59" s="13"/>
      <c r="E59" s="12"/>
      <c r="F59" s="13" t="s">
        <v>73</v>
      </c>
      <c r="G59" s="13"/>
      <c r="H59" s="24">
        <f>SUM((COUNTIF(K59:AY59,"E"))+COUNTIF(K59:AY59,"&gt;0"))</f>
        <v>1</v>
      </c>
      <c r="I59" s="18">
        <f>SUM(J59:AY59)</f>
        <v>0</v>
      </c>
      <c r="J59" s="119"/>
      <c r="K59" s="52" t="s">
        <v>139</v>
      </c>
      <c r="L59" s="52"/>
      <c r="M59" s="49"/>
      <c r="N59" s="49"/>
      <c r="O59" s="52"/>
      <c r="P59" s="52"/>
      <c r="Q59" s="52"/>
      <c r="R59" s="49"/>
      <c r="S59" s="52"/>
      <c r="T59" s="52"/>
      <c r="U59" s="49"/>
      <c r="V59" s="49"/>
      <c r="W59" s="49"/>
      <c r="X59" s="49"/>
      <c r="Y59" s="52"/>
      <c r="Z59" s="49"/>
      <c r="AA59" s="49"/>
      <c r="AB59" s="49"/>
      <c r="AC59" s="49"/>
      <c r="AD59" s="52"/>
      <c r="AE59" s="52"/>
      <c r="AF59" s="52"/>
      <c r="AG59" s="52"/>
      <c r="AH59" s="52"/>
      <c r="AI59" s="52"/>
      <c r="AJ59" s="13"/>
      <c r="AK59" s="12"/>
      <c r="AL59" s="12"/>
      <c r="AM59" s="49"/>
      <c r="AN59" s="49"/>
      <c r="AO59" s="49"/>
      <c r="AP59" s="49"/>
      <c r="AQ59" s="49"/>
      <c r="AR59" s="49"/>
      <c r="AS59" s="52"/>
      <c r="AT59" s="52"/>
      <c r="AU59" s="49"/>
      <c r="AV59" s="49"/>
      <c r="AW59" s="49"/>
      <c r="AX59" s="49"/>
      <c r="AY59" s="49"/>
      <c r="AZ59" s="50">
        <f>SUM(K59:AY59)</f>
        <v>0</v>
      </c>
    </row>
    <row r="60" spans="1:52" x14ac:dyDescent="0.25">
      <c r="A60" s="12"/>
      <c r="B60" s="11" t="s">
        <v>189</v>
      </c>
      <c r="C60" s="11" t="s">
        <v>190</v>
      </c>
      <c r="D60" s="12"/>
      <c r="E60" s="13"/>
      <c r="F60" s="13" t="s">
        <v>55</v>
      </c>
      <c r="G60" s="12"/>
      <c r="H60" s="24">
        <f>SUM((COUNTIF(K60:AY60,"E"))+COUNTIF(K60:AY60,"&gt;0"))</f>
        <v>1</v>
      </c>
      <c r="I60" s="18">
        <f>SUM(J60:AY60)</f>
        <v>0</v>
      </c>
      <c r="J60" s="119"/>
      <c r="K60" s="52" t="s">
        <v>139</v>
      </c>
      <c r="L60" s="49"/>
      <c r="M60" s="49"/>
      <c r="N60" s="52"/>
      <c r="O60" s="52"/>
      <c r="P60" s="52"/>
      <c r="Q60" s="49"/>
      <c r="R60" s="52"/>
      <c r="S60" s="52"/>
      <c r="T60" s="52"/>
      <c r="U60" s="49"/>
      <c r="V60" s="49"/>
      <c r="W60" s="49"/>
      <c r="X60" s="52"/>
      <c r="Y60" s="49"/>
      <c r="Z60" s="49"/>
      <c r="AA60" s="49"/>
      <c r="AB60" s="52"/>
      <c r="AC60" s="49"/>
      <c r="AD60" s="49"/>
      <c r="AE60" s="52"/>
      <c r="AF60" s="49"/>
      <c r="AG60" s="49"/>
      <c r="AH60" s="49"/>
      <c r="AI60" s="49"/>
      <c r="AJ60" s="13"/>
      <c r="AK60" s="12"/>
      <c r="AL60" s="20"/>
      <c r="AM60" s="49"/>
      <c r="AN60" s="49"/>
      <c r="AO60" s="52"/>
      <c r="AP60" s="52"/>
      <c r="AQ60" s="49"/>
      <c r="AR60" s="49"/>
      <c r="AS60" s="49"/>
      <c r="AT60" s="49"/>
      <c r="AU60" s="49"/>
      <c r="AV60" s="49"/>
      <c r="AW60" s="49"/>
      <c r="AX60" s="49"/>
      <c r="AY60" s="49"/>
      <c r="AZ60" s="50">
        <f>SUM(K60:AY60)</f>
        <v>0</v>
      </c>
    </row>
    <row r="61" spans="1:52" x14ac:dyDescent="0.25">
      <c r="A61" s="13"/>
      <c r="B61" s="11" t="s">
        <v>218</v>
      </c>
      <c r="C61" s="11" t="s">
        <v>183</v>
      </c>
      <c r="D61" s="12"/>
      <c r="E61" s="13"/>
      <c r="F61" s="13" t="s">
        <v>73</v>
      </c>
      <c r="G61" s="13"/>
      <c r="H61" s="24">
        <f>SUM((COUNTIF(K61:AY61,"E"))+COUNTIF(M61:AY61,"&gt;0"))</f>
        <v>3</v>
      </c>
      <c r="I61" s="18">
        <f>SUM(J61:AY61)</f>
        <v>0</v>
      </c>
      <c r="J61" s="119"/>
      <c r="K61" s="52" t="s">
        <v>139</v>
      </c>
      <c r="L61" s="49" t="s">
        <v>139</v>
      </c>
      <c r="M61" s="49" t="s">
        <v>139</v>
      </c>
      <c r="N61" s="52"/>
      <c r="O61" s="52"/>
      <c r="P61" s="52"/>
      <c r="Q61" s="49"/>
      <c r="R61" s="52"/>
      <c r="S61" s="52"/>
      <c r="T61" s="52"/>
      <c r="U61" s="52"/>
      <c r="V61" s="52"/>
      <c r="W61" s="52"/>
      <c r="X61" s="52"/>
      <c r="Y61" s="49"/>
      <c r="Z61" s="49"/>
      <c r="AA61" s="49"/>
      <c r="AB61" s="52"/>
      <c r="AC61" s="49"/>
      <c r="AD61" s="49"/>
      <c r="AE61" s="49"/>
      <c r="AF61" s="49"/>
      <c r="AG61" s="49"/>
      <c r="AH61" s="49"/>
      <c r="AI61" s="49"/>
      <c r="AJ61" s="13"/>
      <c r="AK61" s="12"/>
      <c r="AL61" s="20"/>
      <c r="AM61" s="49"/>
      <c r="AN61" s="52"/>
      <c r="AO61" s="52"/>
      <c r="AP61" s="52"/>
      <c r="AQ61" s="52"/>
      <c r="AR61" s="49"/>
      <c r="AS61" s="49"/>
      <c r="AT61" s="49"/>
      <c r="AU61" s="49"/>
      <c r="AV61" s="49"/>
      <c r="AW61" s="49"/>
      <c r="AX61" s="49"/>
      <c r="AY61" s="49"/>
      <c r="AZ61" s="50">
        <f>SUM(K61:AY61)</f>
        <v>0</v>
      </c>
    </row>
    <row r="62" spans="1:52" x14ac:dyDescent="0.25">
      <c r="A62" s="12"/>
      <c r="B62" s="11" t="s">
        <v>274</v>
      </c>
      <c r="C62" s="11" t="s">
        <v>275</v>
      </c>
      <c r="D62" s="13"/>
      <c r="E62" s="12"/>
      <c r="F62" s="13" t="s">
        <v>248</v>
      </c>
      <c r="G62" s="12"/>
      <c r="H62" s="24">
        <f>SUM((COUNTIF(K62:AY62,"E"))+COUNTIF(K62:AY62,"&gt;0"))</f>
        <v>1</v>
      </c>
      <c r="I62" s="18">
        <f>SUM(J62:AY62)</f>
        <v>0</v>
      </c>
      <c r="J62" s="119"/>
      <c r="K62" s="49"/>
      <c r="L62" s="52"/>
      <c r="M62" s="52"/>
      <c r="N62" s="49" t="s">
        <v>139</v>
      </c>
      <c r="O62" s="52"/>
      <c r="P62" s="52"/>
      <c r="Q62" s="49"/>
      <c r="R62" s="49"/>
      <c r="S62" s="49"/>
      <c r="T62" s="49"/>
      <c r="U62" s="49"/>
      <c r="V62" s="49"/>
      <c r="W62" s="52"/>
      <c r="X62" s="52"/>
      <c r="Y62" s="52"/>
      <c r="Z62" s="52"/>
      <c r="AA62" s="49"/>
      <c r="AB62" s="49"/>
      <c r="AC62" s="49"/>
      <c r="AD62" s="49"/>
      <c r="AE62" s="49"/>
      <c r="AF62" s="49"/>
      <c r="AG62" s="49"/>
      <c r="AH62" s="49"/>
      <c r="AI62" s="49"/>
      <c r="AJ62" s="12"/>
      <c r="AK62" s="13"/>
      <c r="AL62" s="12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50">
        <f>SUM(K62:AY62)</f>
        <v>0</v>
      </c>
    </row>
    <row r="63" spans="1:52" x14ac:dyDescent="0.25">
      <c r="A63" s="12"/>
      <c r="B63" s="11" t="s">
        <v>202</v>
      </c>
      <c r="C63" s="11" t="s">
        <v>203</v>
      </c>
      <c r="D63" s="13"/>
      <c r="E63" s="12"/>
      <c r="F63" s="13" t="s">
        <v>73</v>
      </c>
      <c r="G63" s="12"/>
      <c r="H63" s="24">
        <f>SUM((COUNTIF(K63:AY63,"E"))+COUNTIF(K63:AY63,"&gt;0"))</f>
        <v>1</v>
      </c>
      <c r="I63" s="18">
        <f>SUM(J63:AY63)</f>
        <v>0</v>
      </c>
      <c r="J63" s="119"/>
      <c r="K63" s="52" t="s">
        <v>139</v>
      </c>
      <c r="L63" s="49"/>
      <c r="M63" s="49"/>
      <c r="N63" s="52"/>
      <c r="O63" s="49"/>
      <c r="P63" s="52"/>
      <c r="Q63" s="52"/>
      <c r="R63" s="49"/>
      <c r="S63" s="52"/>
      <c r="T63" s="49"/>
      <c r="U63" s="49"/>
      <c r="V63" s="49"/>
      <c r="W63" s="52"/>
      <c r="X63" s="52"/>
      <c r="Y63" s="52"/>
      <c r="Z63" s="49"/>
      <c r="AA63" s="52"/>
      <c r="AB63" s="52"/>
      <c r="AC63" s="49"/>
      <c r="AD63" s="49"/>
      <c r="AE63" s="52"/>
      <c r="AF63" s="52"/>
      <c r="AG63" s="49"/>
      <c r="AH63" s="49"/>
      <c r="AI63" s="49"/>
      <c r="AJ63" s="20"/>
      <c r="AK63" s="13"/>
      <c r="AL63" s="20"/>
      <c r="AM63" s="49"/>
      <c r="AN63" s="49"/>
      <c r="AO63" s="49"/>
      <c r="AP63" s="49"/>
      <c r="AQ63" s="52"/>
      <c r="AR63" s="49"/>
      <c r="AS63" s="49"/>
      <c r="AT63" s="49"/>
      <c r="AU63" s="49"/>
      <c r="AV63" s="49"/>
      <c r="AW63" s="49"/>
      <c r="AX63" s="49"/>
      <c r="AY63" s="49"/>
      <c r="AZ63" s="50">
        <f>SUM(K63:AY63)</f>
        <v>0</v>
      </c>
    </row>
    <row r="64" spans="1:52" x14ac:dyDescent="0.25">
      <c r="A64" s="12"/>
      <c r="B64" s="15" t="s">
        <v>168</v>
      </c>
      <c r="C64" s="15" t="s">
        <v>167</v>
      </c>
      <c r="D64" s="17" t="s">
        <v>130</v>
      </c>
      <c r="E64" s="16"/>
      <c r="F64" s="13" t="s">
        <v>131</v>
      </c>
      <c r="G64" s="12"/>
      <c r="H64" s="24">
        <f>SUM((COUNTIF(K64:AY64,"E"))+COUNTIF(K64:AY64,"&gt;0"))</f>
        <v>2</v>
      </c>
      <c r="I64" s="18">
        <f>SUM(J64:AY64)</f>
        <v>0</v>
      </c>
      <c r="J64" s="119"/>
      <c r="K64" s="52" t="s">
        <v>139</v>
      </c>
      <c r="L64" s="49" t="s">
        <v>139</v>
      </c>
      <c r="M64" s="52"/>
      <c r="N64" s="49"/>
      <c r="O64" s="52"/>
      <c r="P64" s="52"/>
      <c r="Q64" s="52"/>
      <c r="R64" s="52"/>
      <c r="S64" s="49"/>
      <c r="T64" s="52"/>
      <c r="U64" s="52"/>
      <c r="V64" s="52"/>
      <c r="W64" s="52"/>
      <c r="X64" s="52"/>
      <c r="Y64" s="49"/>
      <c r="Z64" s="49"/>
      <c r="AA64" s="52"/>
      <c r="AB64" s="49"/>
      <c r="AC64" s="49"/>
      <c r="AD64" s="49"/>
      <c r="AE64" s="52"/>
      <c r="AF64" s="52"/>
      <c r="AG64" s="52"/>
      <c r="AH64" s="52"/>
      <c r="AI64" s="52"/>
      <c r="AJ64" s="13"/>
      <c r="AK64" s="13"/>
      <c r="AL64" s="20"/>
      <c r="AM64" s="49"/>
      <c r="AN64" s="49"/>
      <c r="AO64" s="49"/>
      <c r="AP64" s="49"/>
      <c r="AQ64" s="49"/>
      <c r="AR64" s="49"/>
      <c r="AS64" s="52"/>
      <c r="AT64" s="52"/>
      <c r="AU64" s="49"/>
      <c r="AV64" s="49"/>
      <c r="AW64" s="49"/>
      <c r="AX64" s="49"/>
      <c r="AY64" s="49"/>
      <c r="AZ64" s="50">
        <f>SUM(K64:AY64)</f>
        <v>0</v>
      </c>
    </row>
    <row r="65" spans="1:52" x14ac:dyDescent="0.25">
      <c r="A65" s="12"/>
      <c r="B65" s="21" t="s">
        <v>272</v>
      </c>
      <c r="C65" s="15" t="s">
        <v>273</v>
      </c>
      <c r="D65" s="16"/>
      <c r="E65" s="17"/>
      <c r="F65" s="13" t="s">
        <v>55</v>
      </c>
      <c r="G65" s="13"/>
      <c r="H65" s="24">
        <f>SUM((COUNTIF(K65:AY65,"E"))+COUNTIF(K65:AY65,"&gt;0"))</f>
        <v>2</v>
      </c>
      <c r="I65" s="18">
        <f>SUM(J65:AY65)</f>
        <v>0</v>
      </c>
      <c r="J65" s="119"/>
      <c r="K65" s="52"/>
      <c r="L65" s="52" t="s">
        <v>139</v>
      </c>
      <c r="M65" s="52"/>
      <c r="N65" s="49" t="s">
        <v>139</v>
      </c>
      <c r="O65" s="52"/>
      <c r="P65" s="49"/>
      <c r="Q65" s="49"/>
      <c r="R65" s="49"/>
      <c r="S65" s="49"/>
      <c r="T65" s="49"/>
      <c r="U65" s="49"/>
      <c r="V65" s="49"/>
      <c r="W65" s="52"/>
      <c r="X65" s="52"/>
      <c r="Y65" s="52"/>
      <c r="Z65" s="49"/>
      <c r="AA65" s="49"/>
      <c r="AB65" s="49"/>
      <c r="AC65" s="49"/>
      <c r="AD65" s="49"/>
      <c r="AE65" s="49"/>
      <c r="AF65" s="49"/>
      <c r="AG65" s="52"/>
      <c r="AH65" s="52"/>
      <c r="AI65" s="52"/>
      <c r="AJ65" s="13"/>
      <c r="AK65" s="13"/>
      <c r="AL65" s="12"/>
      <c r="AM65" s="49"/>
      <c r="AN65" s="52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50">
        <f>SUM(K65:AY65)</f>
        <v>0</v>
      </c>
    </row>
    <row r="66" spans="1:52" x14ac:dyDescent="0.25">
      <c r="A66" s="12"/>
      <c r="B66" s="11"/>
      <c r="C66" s="11"/>
      <c r="D66" s="13"/>
      <c r="E66" s="12"/>
      <c r="F66" s="13"/>
      <c r="G66" s="12"/>
      <c r="H66" s="24">
        <f t="shared" ref="H65:H82" si="0">SUM((COUNTIF(K66:AY66,"E"))+COUNTIF(K66:AY66,"&gt;0"))</f>
        <v>0</v>
      </c>
      <c r="I66" s="18">
        <f t="shared" ref="I59:I82" si="1">SUM(J66:AY66)</f>
        <v>0</v>
      </c>
      <c r="J66" s="119"/>
      <c r="K66" s="49"/>
      <c r="L66" s="49"/>
      <c r="M66" s="49"/>
      <c r="N66" s="49"/>
      <c r="O66" s="52"/>
      <c r="P66" s="52"/>
      <c r="Q66" s="49"/>
      <c r="R66" s="52"/>
      <c r="S66" s="52"/>
      <c r="T66" s="52"/>
      <c r="U66" s="52"/>
      <c r="V66" s="49"/>
      <c r="W66" s="49"/>
      <c r="X66" s="52"/>
      <c r="Y66" s="52"/>
      <c r="Z66" s="49"/>
      <c r="AA66" s="52"/>
      <c r="AB66" s="49"/>
      <c r="AC66" s="49"/>
      <c r="AD66" s="49"/>
      <c r="AE66" s="49"/>
      <c r="AF66" s="49"/>
      <c r="AG66" s="49"/>
      <c r="AH66" s="49"/>
      <c r="AI66" s="49"/>
      <c r="AJ66" s="13"/>
      <c r="AK66" s="13"/>
      <c r="AL66" s="20"/>
      <c r="AM66" s="49"/>
      <c r="AN66" s="52"/>
      <c r="AO66" s="52"/>
      <c r="AP66" s="52"/>
      <c r="AQ66" s="52"/>
      <c r="AR66" s="49"/>
      <c r="AS66" s="49"/>
      <c r="AT66" s="49"/>
      <c r="AU66" s="49"/>
      <c r="AV66" s="49"/>
      <c r="AW66" s="49"/>
      <c r="AX66" s="49"/>
      <c r="AY66" s="49"/>
      <c r="AZ66" s="50">
        <f t="shared" ref="AZ65:AZ83" si="2">SUM(K66:AY66)</f>
        <v>0</v>
      </c>
    </row>
    <row r="67" spans="1:52" x14ac:dyDescent="0.25">
      <c r="A67" s="12"/>
      <c r="B67" s="11"/>
      <c r="C67" s="11"/>
      <c r="D67" s="13"/>
      <c r="E67" s="12"/>
      <c r="F67" s="13"/>
      <c r="G67" s="12"/>
      <c r="H67" s="24">
        <f t="shared" si="0"/>
        <v>0</v>
      </c>
      <c r="I67" s="18">
        <f t="shared" si="1"/>
        <v>0</v>
      </c>
      <c r="J67" s="119"/>
      <c r="K67" s="52"/>
      <c r="L67" s="49"/>
      <c r="M67" s="49"/>
      <c r="N67" s="49"/>
      <c r="O67" s="52"/>
      <c r="P67" s="52"/>
      <c r="Q67" s="49"/>
      <c r="R67" s="52"/>
      <c r="S67" s="52"/>
      <c r="T67" s="52"/>
      <c r="U67" s="52"/>
      <c r="V67" s="49"/>
      <c r="W67" s="52"/>
      <c r="X67" s="49"/>
      <c r="Y67" s="52"/>
      <c r="Z67" s="49"/>
      <c r="AA67" s="52"/>
      <c r="AB67" s="52"/>
      <c r="AC67" s="49"/>
      <c r="AD67" s="49"/>
      <c r="AE67" s="49"/>
      <c r="AF67" s="49"/>
      <c r="AG67" s="49"/>
      <c r="AH67" s="49"/>
      <c r="AI67" s="49"/>
      <c r="AJ67" s="13"/>
      <c r="AK67" s="13"/>
      <c r="AL67" s="20"/>
      <c r="AM67" s="49"/>
      <c r="AN67" s="49"/>
      <c r="AO67" s="52"/>
      <c r="AP67" s="52"/>
      <c r="AQ67" s="49"/>
      <c r="AR67" s="49"/>
      <c r="AS67" s="49"/>
      <c r="AT67" s="49"/>
      <c r="AU67" s="49"/>
      <c r="AV67" s="49"/>
      <c r="AW67" s="49"/>
      <c r="AX67" s="49"/>
      <c r="AY67" s="49"/>
      <c r="AZ67" s="50">
        <f t="shared" si="2"/>
        <v>0</v>
      </c>
    </row>
    <row r="68" spans="1:52" x14ac:dyDescent="0.25">
      <c r="A68" s="12"/>
      <c r="B68" s="11"/>
      <c r="C68" s="11"/>
      <c r="D68" s="13"/>
      <c r="E68" s="12"/>
      <c r="F68" s="13"/>
      <c r="G68" s="12"/>
      <c r="H68" s="24">
        <f t="shared" si="0"/>
        <v>0</v>
      </c>
      <c r="I68" s="18">
        <f t="shared" si="1"/>
        <v>0</v>
      </c>
      <c r="J68" s="119"/>
      <c r="K68" s="52"/>
      <c r="L68" s="49"/>
      <c r="M68" s="49"/>
      <c r="N68" s="49"/>
      <c r="O68" s="52"/>
      <c r="P68" s="52"/>
      <c r="Q68" s="49"/>
      <c r="R68" s="52"/>
      <c r="S68" s="52"/>
      <c r="T68" s="52"/>
      <c r="U68" s="52"/>
      <c r="V68" s="49"/>
      <c r="W68" s="52"/>
      <c r="X68" s="52"/>
      <c r="Y68" s="52"/>
      <c r="Z68" s="52"/>
      <c r="AA68" s="52"/>
      <c r="AB68" s="52"/>
      <c r="AC68" s="49"/>
      <c r="AD68" s="49"/>
      <c r="AE68" s="49"/>
      <c r="AF68" s="49"/>
      <c r="AG68" s="49"/>
      <c r="AH68" s="49"/>
      <c r="AI68" s="49"/>
      <c r="AJ68" s="13"/>
      <c r="AK68" s="13"/>
      <c r="AL68" s="20"/>
      <c r="AM68" s="49"/>
      <c r="AN68" s="49"/>
      <c r="AO68" s="52"/>
      <c r="AP68" s="52"/>
      <c r="AQ68" s="49"/>
      <c r="AR68" s="49"/>
      <c r="AS68" s="49"/>
      <c r="AT68" s="49"/>
      <c r="AU68" s="49"/>
      <c r="AV68" s="49"/>
      <c r="AW68" s="49"/>
      <c r="AX68" s="49"/>
      <c r="AY68" s="49"/>
      <c r="AZ68" s="50">
        <f t="shared" si="2"/>
        <v>0</v>
      </c>
    </row>
    <row r="69" spans="1:52" x14ac:dyDescent="0.25">
      <c r="A69" s="12"/>
      <c r="B69" s="11"/>
      <c r="C69" s="11"/>
      <c r="D69" s="13"/>
      <c r="E69" s="12"/>
      <c r="F69" s="103"/>
      <c r="G69" s="12"/>
      <c r="H69" s="24">
        <f t="shared" si="0"/>
        <v>0</v>
      </c>
      <c r="I69" s="18">
        <f t="shared" si="1"/>
        <v>0</v>
      </c>
      <c r="J69" s="119"/>
      <c r="K69" s="49"/>
      <c r="L69" s="52"/>
      <c r="M69" s="49"/>
      <c r="N69" s="49"/>
      <c r="O69" s="49"/>
      <c r="P69" s="49"/>
      <c r="Q69" s="52"/>
      <c r="R69" s="49"/>
      <c r="S69" s="52"/>
      <c r="T69" s="52"/>
      <c r="U69" s="52"/>
      <c r="V69" s="49"/>
      <c r="W69" s="52"/>
      <c r="X69" s="52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20"/>
      <c r="AK69" s="20"/>
      <c r="AL69" s="20"/>
      <c r="AM69" s="49"/>
      <c r="AN69" s="52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50">
        <f t="shared" si="2"/>
        <v>0</v>
      </c>
    </row>
    <row r="70" spans="1:52" x14ac:dyDescent="0.25">
      <c r="A70" s="13"/>
      <c r="B70" s="11"/>
      <c r="C70" s="11"/>
      <c r="D70" s="13"/>
      <c r="E70" s="12"/>
      <c r="F70" s="103"/>
      <c r="G70" s="12"/>
      <c r="H70" s="24">
        <f t="shared" si="0"/>
        <v>0</v>
      </c>
      <c r="I70" s="18">
        <f t="shared" si="1"/>
        <v>0</v>
      </c>
      <c r="J70" s="119"/>
      <c r="K70" s="52"/>
      <c r="L70" s="52"/>
      <c r="M70" s="49"/>
      <c r="N70" s="49"/>
      <c r="O70" s="49"/>
      <c r="P70" s="49"/>
      <c r="Q70" s="52"/>
      <c r="R70" s="49"/>
      <c r="S70" s="49"/>
      <c r="T70" s="49"/>
      <c r="U70" s="49"/>
      <c r="V70" s="49"/>
      <c r="W70" s="52"/>
      <c r="X70" s="49"/>
      <c r="Y70" s="49"/>
      <c r="Z70" s="52"/>
      <c r="AA70" s="49"/>
      <c r="AB70" s="52"/>
      <c r="AC70" s="49"/>
      <c r="AD70" s="49"/>
      <c r="AE70" s="49"/>
      <c r="AF70" s="49"/>
      <c r="AG70" s="49"/>
      <c r="AH70" s="49"/>
      <c r="AI70" s="49"/>
      <c r="AJ70" s="20"/>
      <c r="AK70" s="20"/>
      <c r="AL70" s="20"/>
      <c r="AM70" s="49"/>
      <c r="AN70" s="49"/>
      <c r="AO70" s="49"/>
      <c r="AP70" s="49"/>
      <c r="AQ70" s="52"/>
      <c r="AR70" s="49"/>
      <c r="AS70" s="49"/>
      <c r="AT70" s="49"/>
      <c r="AU70" s="49"/>
      <c r="AV70" s="49"/>
      <c r="AW70" s="49"/>
      <c r="AX70" s="49"/>
      <c r="AY70" s="49"/>
      <c r="AZ70" s="50">
        <f t="shared" si="2"/>
        <v>0</v>
      </c>
    </row>
    <row r="71" spans="1:52" x14ac:dyDescent="0.25">
      <c r="A71" s="12"/>
      <c r="B71" s="11"/>
      <c r="C71" s="11"/>
      <c r="D71" s="13"/>
      <c r="E71" s="12"/>
      <c r="F71" s="13"/>
      <c r="G71" s="13"/>
      <c r="H71" s="24">
        <f t="shared" si="0"/>
        <v>0</v>
      </c>
      <c r="I71" s="18">
        <f t="shared" si="1"/>
        <v>0</v>
      </c>
      <c r="J71" s="119"/>
      <c r="K71" s="49"/>
      <c r="L71" s="49"/>
      <c r="M71" s="49"/>
      <c r="N71" s="49"/>
      <c r="O71" s="52"/>
      <c r="P71" s="52"/>
      <c r="Q71" s="52"/>
      <c r="R71" s="52"/>
      <c r="S71" s="52"/>
      <c r="T71" s="49"/>
      <c r="U71" s="49"/>
      <c r="V71" s="49"/>
      <c r="W71" s="49"/>
      <c r="X71" s="49"/>
      <c r="Y71" s="52"/>
      <c r="Z71" s="49"/>
      <c r="AA71" s="52"/>
      <c r="AB71" s="52"/>
      <c r="AC71" s="49"/>
      <c r="AD71" s="49"/>
      <c r="AE71" s="49"/>
      <c r="AF71" s="49"/>
      <c r="AG71" s="49"/>
      <c r="AH71" s="49"/>
      <c r="AI71" s="49"/>
      <c r="AJ71" s="13"/>
      <c r="AK71" s="12"/>
      <c r="AL71" s="12"/>
      <c r="AM71" s="49"/>
      <c r="AN71" s="49"/>
      <c r="AO71" s="49"/>
      <c r="AP71" s="49"/>
      <c r="AQ71" s="52"/>
      <c r="AR71" s="49"/>
      <c r="AS71" s="49"/>
      <c r="AT71" s="49"/>
      <c r="AU71" s="49"/>
      <c r="AV71" s="49"/>
      <c r="AW71" s="49"/>
      <c r="AX71" s="49"/>
      <c r="AY71" s="49"/>
      <c r="AZ71" s="50">
        <f t="shared" si="2"/>
        <v>0</v>
      </c>
    </row>
    <row r="72" spans="1:52" x14ac:dyDescent="0.25">
      <c r="A72" s="12"/>
      <c r="B72" s="11"/>
      <c r="C72" s="11"/>
      <c r="D72" s="13"/>
      <c r="E72" s="13"/>
      <c r="F72" s="13"/>
      <c r="G72" s="12"/>
      <c r="H72" s="24">
        <f t="shared" si="0"/>
        <v>0</v>
      </c>
      <c r="I72" s="18">
        <f t="shared" si="1"/>
        <v>0</v>
      </c>
      <c r="J72" s="20"/>
      <c r="K72" s="12"/>
      <c r="L72" s="13"/>
      <c r="M72" s="49"/>
      <c r="N72" s="49"/>
      <c r="O72" s="49"/>
      <c r="P72" s="49"/>
      <c r="Q72" s="49"/>
      <c r="R72" s="49"/>
      <c r="S72" s="52"/>
      <c r="T72" s="52"/>
      <c r="U72" s="49"/>
      <c r="V72" s="49"/>
      <c r="W72" s="49"/>
      <c r="X72" s="52"/>
      <c r="Y72" s="52"/>
      <c r="Z72" s="49"/>
      <c r="AA72" s="52"/>
      <c r="AB72" s="49"/>
      <c r="AC72" s="49"/>
      <c r="AD72" s="49"/>
      <c r="AE72" s="49"/>
      <c r="AF72" s="49"/>
      <c r="AG72" s="49"/>
      <c r="AH72" s="49"/>
      <c r="AI72" s="49"/>
      <c r="AJ72" s="20"/>
      <c r="AK72" s="20"/>
      <c r="AL72" s="20"/>
      <c r="AM72" s="49"/>
      <c r="AN72" s="49"/>
      <c r="AO72" s="52"/>
      <c r="AP72" s="52"/>
      <c r="AQ72" s="52"/>
      <c r="AR72" s="49"/>
      <c r="AS72" s="49"/>
      <c r="AT72" s="49"/>
      <c r="AU72" s="49"/>
      <c r="AV72" s="49"/>
      <c r="AW72" s="49"/>
      <c r="AX72" s="49"/>
      <c r="AY72" s="49"/>
      <c r="AZ72" s="50">
        <f t="shared" si="2"/>
        <v>0</v>
      </c>
    </row>
    <row r="73" spans="1:52" x14ac:dyDescent="0.25">
      <c r="A73" s="12"/>
      <c r="B73" s="11"/>
      <c r="C73" s="11"/>
      <c r="D73" s="13"/>
      <c r="E73" s="13"/>
      <c r="F73" s="13"/>
      <c r="G73" s="13"/>
      <c r="H73" s="24">
        <f t="shared" si="0"/>
        <v>0</v>
      </c>
      <c r="I73" s="18">
        <f t="shared" si="1"/>
        <v>0</v>
      </c>
      <c r="J73" s="20"/>
      <c r="K73" s="12"/>
      <c r="L73" s="12"/>
      <c r="M73" s="49"/>
      <c r="N73" s="52"/>
      <c r="O73" s="49"/>
      <c r="P73" s="52"/>
      <c r="Q73" s="52"/>
      <c r="R73" s="52"/>
      <c r="S73" s="52"/>
      <c r="T73" s="52"/>
      <c r="U73" s="52"/>
      <c r="V73" s="49"/>
      <c r="W73" s="52"/>
      <c r="X73" s="52"/>
      <c r="Y73" s="52"/>
      <c r="Z73" s="49"/>
      <c r="AA73" s="52"/>
      <c r="AB73" s="52"/>
      <c r="AC73" s="49"/>
      <c r="AD73" s="49"/>
      <c r="AE73" s="49"/>
      <c r="AF73" s="49"/>
      <c r="AG73" s="49"/>
      <c r="AH73" s="49"/>
      <c r="AI73" s="49"/>
      <c r="AJ73" s="12"/>
      <c r="AK73" s="20"/>
      <c r="AL73" s="20"/>
      <c r="AM73" s="49"/>
      <c r="AN73" s="49"/>
      <c r="AO73" s="52"/>
      <c r="AP73" s="52"/>
      <c r="AQ73" s="52"/>
      <c r="AR73" s="49"/>
      <c r="AS73" s="49"/>
      <c r="AT73" s="49"/>
      <c r="AU73" s="49"/>
      <c r="AV73" s="49"/>
      <c r="AW73" s="49"/>
      <c r="AX73" s="49"/>
      <c r="AY73" s="52"/>
      <c r="AZ73" s="50">
        <f t="shared" si="2"/>
        <v>0</v>
      </c>
    </row>
    <row r="74" spans="1:52" x14ac:dyDescent="0.25">
      <c r="A74" s="12"/>
      <c r="B74" s="11"/>
      <c r="C74" s="11"/>
      <c r="D74" s="13"/>
      <c r="E74" s="12"/>
      <c r="F74" s="13"/>
      <c r="G74" s="13"/>
      <c r="H74" s="24">
        <f t="shared" si="0"/>
        <v>0</v>
      </c>
      <c r="I74" s="18">
        <f t="shared" si="1"/>
        <v>0</v>
      </c>
      <c r="J74" s="20"/>
      <c r="K74" s="12"/>
      <c r="L74" s="12"/>
      <c r="M74" s="49"/>
      <c r="N74" s="49"/>
      <c r="O74" s="52"/>
      <c r="P74" s="49"/>
      <c r="Q74" s="49"/>
      <c r="R74" s="49"/>
      <c r="S74" s="49"/>
      <c r="T74" s="49"/>
      <c r="U74" s="49"/>
      <c r="V74" s="49"/>
      <c r="W74" s="52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20"/>
      <c r="AK74" s="13"/>
      <c r="AL74" s="20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52"/>
      <c r="AZ74" s="50">
        <f t="shared" si="2"/>
        <v>0</v>
      </c>
    </row>
    <row r="75" spans="1:52" x14ac:dyDescent="0.25">
      <c r="A75" s="12"/>
      <c r="B75" s="11"/>
      <c r="C75" s="11"/>
      <c r="D75" s="13"/>
      <c r="E75" s="12"/>
      <c r="F75" s="13"/>
      <c r="G75" s="12"/>
      <c r="H75" s="24">
        <f t="shared" si="0"/>
        <v>0</v>
      </c>
      <c r="I75" s="18">
        <f t="shared" si="1"/>
        <v>0</v>
      </c>
      <c r="J75" s="20"/>
      <c r="K75" s="12"/>
      <c r="L75" s="12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52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20"/>
      <c r="AK75" s="20"/>
      <c r="AL75" s="20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52"/>
      <c r="AZ75" s="50">
        <f t="shared" si="2"/>
        <v>0</v>
      </c>
    </row>
    <row r="76" spans="1:52" x14ac:dyDescent="0.25">
      <c r="A76" s="12"/>
      <c r="B76" s="11"/>
      <c r="C76" s="11"/>
      <c r="D76" s="13"/>
      <c r="E76" s="12"/>
      <c r="F76" s="13"/>
      <c r="G76" s="12"/>
      <c r="H76" s="24">
        <f t="shared" si="0"/>
        <v>0</v>
      </c>
      <c r="I76" s="18">
        <f t="shared" si="1"/>
        <v>0</v>
      </c>
      <c r="J76" s="20"/>
      <c r="K76" s="13"/>
      <c r="L76" s="13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52"/>
      <c r="X76" s="49"/>
      <c r="Y76" s="52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20"/>
      <c r="AK76" s="20"/>
      <c r="AL76" s="20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52"/>
      <c r="AZ76" s="50">
        <f t="shared" si="2"/>
        <v>0</v>
      </c>
    </row>
    <row r="77" spans="1:52" x14ac:dyDescent="0.25">
      <c r="A77" s="12"/>
      <c r="B77" s="11"/>
      <c r="C77" s="11"/>
      <c r="D77" s="13"/>
      <c r="E77" s="12"/>
      <c r="F77" s="13"/>
      <c r="G77" s="12"/>
      <c r="H77" s="24">
        <f t="shared" si="0"/>
        <v>0</v>
      </c>
      <c r="I77" s="18">
        <f t="shared" si="1"/>
        <v>0</v>
      </c>
      <c r="J77" s="20"/>
      <c r="K77" s="13"/>
      <c r="L77" s="12"/>
      <c r="M77" s="49"/>
      <c r="N77" s="52"/>
      <c r="O77" s="49"/>
      <c r="P77" s="49"/>
      <c r="Q77" s="49"/>
      <c r="R77" s="52"/>
      <c r="S77" s="52"/>
      <c r="T77" s="52"/>
      <c r="U77" s="49"/>
      <c r="V77" s="49"/>
      <c r="W77" s="52"/>
      <c r="X77" s="52"/>
      <c r="Y77" s="49"/>
      <c r="Z77" s="49"/>
      <c r="AA77" s="49"/>
      <c r="AB77" s="49"/>
      <c r="AC77" s="49"/>
      <c r="AD77" s="49"/>
      <c r="AE77" s="52"/>
      <c r="AF77" s="52"/>
      <c r="AG77" s="49"/>
      <c r="AH77" s="49"/>
      <c r="AI77" s="49"/>
      <c r="AJ77" s="20"/>
      <c r="AK77" s="20"/>
      <c r="AL77" s="20"/>
      <c r="AM77" s="49"/>
      <c r="AN77" s="52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50">
        <f t="shared" si="2"/>
        <v>0</v>
      </c>
    </row>
    <row r="78" spans="1:52" x14ac:dyDescent="0.25">
      <c r="A78" s="12"/>
      <c r="B78" s="11"/>
      <c r="C78" s="11"/>
      <c r="D78" s="13"/>
      <c r="E78" s="12"/>
      <c r="F78" s="13"/>
      <c r="G78" s="12"/>
      <c r="H78" s="24">
        <f t="shared" si="0"/>
        <v>0</v>
      </c>
      <c r="I78" s="18">
        <f t="shared" si="1"/>
        <v>0</v>
      </c>
      <c r="J78" s="20"/>
      <c r="K78" s="12"/>
      <c r="L78" s="12"/>
      <c r="M78" s="52"/>
      <c r="N78" s="52"/>
      <c r="O78" s="52"/>
      <c r="P78" s="52"/>
      <c r="Q78" s="49"/>
      <c r="R78" s="52"/>
      <c r="S78" s="49"/>
      <c r="T78" s="49"/>
      <c r="U78" s="49"/>
      <c r="V78" s="49"/>
      <c r="W78" s="52"/>
      <c r="X78" s="49"/>
      <c r="Y78" s="52"/>
      <c r="Z78" s="49"/>
      <c r="AA78" s="52"/>
      <c r="AB78" s="52"/>
      <c r="AC78" s="49"/>
      <c r="AD78" s="49"/>
      <c r="AE78" s="49"/>
      <c r="AF78" s="49"/>
      <c r="AG78" s="49"/>
      <c r="AH78" s="49"/>
      <c r="AI78" s="49"/>
      <c r="AJ78" s="12"/>
      <c r="AK78" s="12"/>
      <c r="AL78" s="12"/>
      <c r="AM78" s="49"/>
      <c r="AN78" s="49"/>
      <c r="AO78" s="49"/>
      <c r="AP78" s="49"/>
      <c r="AQ78" s="52"/>
      <c r="AR78" s="49"/>
      <c r="AS78" s="49"/>
      <c r="AT78" s="49"/>
      <c r="AU78" s="49"/>
      <c r="AV78" s="49"/>
      <c r="AW78" s="49"/>
      <c r="AX78" s="49"/>
      <c r="AY78" s="49"/>
      <c r="AZ78" s="50">
        <f t="shared" si="2"/>
        <v>0</v>
      </c>
    </row>
    <row r="79" spans="1:52" x14ac:dyDescent="0.25">
      <c r="A79" s="12"/>
      <c r="B79" s="11"/>
      <c r="C79" s="11"/>
      <c r="D79" s="13"/>
      <c r="E79" s="12"/>
      <c r="F79" s="13"/>
      <c r="G79" s="13"/>
      <c r="H79" s="24">
        <f t="shared" si="0"/>
        <v>0</v>
      </c>
      <c r="I79" s="18">
        <f t="shared" si="1"/>
        <v>0</v>
      </c>
      <c r="J79" s="20"/>
      <c r="K79" s="12"/>
      <c r="L79" s="12"/>
      <c r="M79" s="49"/>
      <c r="N79" s="52"/>
      <c r="O79" s="49"/>
      <c r="P79" s="52"/>
      <c r="Q79" s="52"/>
      <c r="R79" s="52"/>
      <c r="S79" s="52"/>
      <c r="T79" s="49"/>
      <c r="U79" s="49"/>
      <c r="V79" s="49"/>
      <c r="W79" s="52"/>
      <c r="X79" s="52"/>
      <c r="Y79" s="52"/>
      <c r="Z79" s="49"/>
      <c r="AA79" s="52"/>
      <c r="AB79" s="52"/>
      <c r="AC79" s="49"/>
      <c r="AD79" s="49"/>
      <c r="AE79" s="52"/>
      <c r="AF79" s="52"/>
      <c r="AG79" s="49"/>
      <c r="AH79" s="49"/>
      <c r="AI79" s="49"/>
      <c r="AJ79" s="20"/>
      <c r="AK79" s="13"/>
      <c r="AL79" s="20"/>
      <c r="AM79" s="49"/>
      <c r="AN79" s="49"/>
      <c r="AO79" s="49"/>
      <c r="AP79" s="49"/>
      <c r="AQ79" s="52"/>
      <c r="AR79" s="49"/>
      <c r="AS79" s="49"/>
      <c r="AT79" s="49"/>
      <c r="AU79" s="49"/>
      <c r="AV79" s="49"/>
      <c r="AW79" s="49"/>
      <c r="AX79" s="49"/>
      <c r="AY79" s="49"/>
      <c r="AZ79" s="50">
        <f t="shared" si="2"/>
        <v>0</v>
      </c>
    </row>
    <row r="80" spans="1:52" x14ac:dyDescent="0.25">
      <c r="A80" s="13"/>
      <c r="B80" s="11"/>
      <c r="C80" s="11"/>
      <c r="D80" s="13"/>
      <c r="E80" s="12"/>
      <c r="F80" s="13"/>
      <c r="G80" s="13"/>
      <c r="H80" s="24">
        <f t="shared" si="0"/>
        <v>0</v>
      </c>
      <c r="I80" s="18">
        <f t="shared" si="1"/>
        <v>0</v>
      </c>
      <c r="J80" s="20"/>
      <c r="K80" s="12"/>
      <c r="L80" s="13"/>
      <c r="M80" s="49"/>
      <c r="N80" s="52"/>
      <c r="O80" s="49"/>
      <c r="P80" s="52"/>
      <c r="Q80" s="52"/>
      <c r="R80" s="52"/>
      <c r="S80" s="52"/>
      <c r="T80" s="52"/>
      <c r="U80" s="49"/>
      <c r="V80" s="49"/>
      <c r="W80" s="52"/>
      <c r="X80" s="49"/>
      <c r="Y80" s="49"/>
      <c r="Z80" s="49"/>
      <c r="AA80" s="49"/>
      <c r="AB80" s="49"/>
      <c r="AC80" s="49"/>
      <c r="AD80" s="49"/>
      <c r="AE80" s="52"/>
      <c r="AF80" s="52"/>
      <c r="AG80" s="49"/>
      <c r="AH80" s="49"/>
      <c r="AI80" s="49"/>
      <c r="AJ80" s="20"/>
      <c r="AK80" s="13"/>
      <c r="AL80" s="20"/>
      <c r="AM80" s="49"/>
      <c r="AN80" s="52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50">
        <f t="shared" si="2"/>
        <v>0</v>
      </c>
    </row>
    <row r="81" spans="1:52" x14ac:dyDescent="0.25">
      <c r="A81" s="12"/>
      <c r="B81" s="11"/>
      <c r="C81" s="11"/>
      <c r="D81" s="13"/>
      <c r="E81" s="13"/>
      <c r="F81" s="13"/>
      <c r="G81" s="13"/>
      <c r="H81" s="24">
        <f t="shared" si="0"/>
        <v>0</v>
      </c>
      <c r="I81" s="18">
        <f t="shared" si="1"/>
        <v>0</v>
      </c>
      <c r="J81" s="20"/>
      <c r="K81" s="12"/>
      <c r="L81" s="12"/>
      <c r="M81" s="49"/>
      <c r="N81" s="52"/>
      <c r="O81" s="52"/>
      <c r="P81" s="52"/>
      <c r="Q81" s="52"/>
      <c r="R81" s="52"/>
      <c r="S81" s="52"/>
      <c r="T81" s="52"/>
      <c r="U81" s="52"/>
      <c r="V81" s="49"/>
      <c r="W81" s="52"/>
      <c r="X81" s="52"/>
      <c r="Y81" s="52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12"/>
      <c r="AK81" s="12"/>
      <c r="AL81" s="12"/>
      <c r="AM81" s="49"/>
      <c r="AN81" s="52"/>
      <c r="AO81" s="49"/>
      <c r="AP81" s="49"/>
      <c r="AQ81" s="49"/>
      <c r="AR81" s="49"/>
      <c r="AS81" s="49"/>
      <c r="AT81" s="49"/>
      <c r="AU81" s="52"/>
      <c r="AV81" s="49"/>
      <c r="AW81" s="49"/>
      <c r="AX81" s="49"/>
      <c r="AY81" s="49"/>
      <c r="AZ81" s="50">
        <f t="shared" si="2"/>
        <v>0</v>
      </c>
    </row>
    <row r="82" spans="1:52" x14ac:dyDescent="0.25">
      <c r="A82" s="12"/>
      <c r="B82" s="11"/>
      <c r="C82" s="11"/>
      <c r="D82" s="13"/>
      <c r="E82" s="12"/>
      <c r="F82" s="13"/>
      <c r="G82" s="13"/>
      <c r="H82" s="24">
        <f t="shared" si="0"/>
        <v>0</v>
      </c>
      <c r="I82" s="18">
        <f t="shared" si="1"/>
        <v>0</v>
      </c>
      <c r="J82" s="20"/>
      <c r="K82" s="13"/>
      <c r="L82" s="12"/>
      <c r="M82" s="52"/>
      <c r="N82" s="49"/>
      <c r="O82" s="52"/>
      <c r="P82" s="49"/>
      <c r="Q82" s="49"/>
      <c r="R82" s="52"/>
      <c r="S82" s="52"/>
      <c r="T82" s="49"/>
      <c r="U82" s="49"/>
      <c r="V82" s="49"/>
      <c r="W82" s="49"/>
      <c r="X82" s="52"/>
      <c r="Y82" s="52"/>
      <c r="Z82" s="52"/>
      <c r="AA82" s="52"/>
      <c r="AB82" s="49"/>
      <c r="AC82" s="49"/>
      <c r="AD82" s="49"/>
      <c r="AE82" s="52"/>
      <c r="AF82" s="52"/>
      <c r="AG82" s="52"/>
      <c r="AH82" s="52"/>
      <c r="AI82" s="52"/>
      <c r="AJ82" s="13"/>
      <c r="AK82" s="13"/>
      <c r="AL82" s="12"/>
      <c r="AM82" s="49"/>
      <c r="AN82" s="49"/>
      <c r="AO82" s="49"/>
      <c r="AP82" s="49"/>
      <c r="AQ82" s="49"/>
      <c r="AR82" s="49"/>
      <c r="AS82" s="52"/>
      <c r="AT82" s="52"/>
      <c r="AU82" s="49"/>
      <c r="AV82" s="49"/>
      <c r="AW82" s="49"/>
      <c r="AX82" s="49"/>
      <c r="AY82" s="49"/>
      <c r="AZ82" s="50">
        <f t="shared" si="2"/>
        <v>0</v>
      </c>
    </row>
    <row r="83" spans="1:52" x14ac:dyDescent="0.25">
      <c r="A83" s="12"/>
      <c r="B83" s="11"/>
      <c r="C83" s="11"/>
      <c r="D83" s="13"/>
      <c r="E83" s="13"/>
      <c r="F83" s="13"/>
      <c r="G83" s="12"/>
      <c r="H83" s="24">
        <f t="shared" ref="H83" si="3">SUM((COUNTIF(K83:AY83,"E"))+COUNTIF(K83:AY83,"&gt;0"))</f>
        <v>0</v>
      </c>
      <c r="I83" s="18">
        <f t="shared" ref="I83" si="4">SUM(J83:AY83)</f>
        <v>0</v>
      </c>
      <c r="J83" s="20"/>
      <c r="K83" s="11"/>
      <c r="L83" s="12"/>
      <c r="M83" s="49"/>
      <c r="N83" s="49"/>
      <c r="O83" s="52"/>
      <c r="P83" s="49"/>
      <c r="Q83" s="49"/>
      <c r="R83" s="49"/>
      <c r="S83" s="49"/>
      <c r="T83" s="49"/>
      <c r="U83" s="49"/>
      <c r="V83" s="49"/>
      <c r="W83" s="52"/>
      <c r="X83" s="52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13"/>
      <c r="AK83" s="11"/>
      <c r="AL83" s="20"/>
      <c r="AM83" s="49"/>
      <c r="AN83" s="49"/>
      <c r="AO83" s="49"/>
      <c r="AP83" s="49"/>
      <c r="AQ83" s="49"/>
      <c r="AR83" s="49"/>
      <c r="AS83" s="49"/>
      <c r="AT83" s="49"/>
      <c r="AU83" s="52"/>
      <c r="AV83" s="49"/>
      <c r="AW83" s="49"/>
      <c r="AX83" s="49"/>
      <c r="AY83" s="49"/>
      <c r="AZ83" s="50">
        <f t="shared" si="2"/>
        <v>0</v>
      </c>
    </row>
    <row r="84" spans="1:52" x14ac:dyDescent="0.25">
      <c r="A84" s="12"/>
      <c r="B84" s="11"/>
      <c r="C84" s="11"/>
      <c r="D84" s="13"/>
      <c r="E84" s="12"/>
      <c r="F84" s="13"/>
      <c r="G84" s="13"/>
      <c r="H84" s="24">
        <f t="shared" ref="H84:H104" si="5">SUM((COUNTIF(K84:AY84,"E"))+COUNTIF(K84:AY84,"&gt;0"))</f>
        <v>0</v>
      </c>
      <c r="I84" s="18">
        <f t="shared" ref="I84:I140" si="6">SUM(J84:AY84)</f>
        <v>0</v>
      </c>
      <c r="J84" s="20"/>
      <c r="K84" s="13"/>
      <c r="L84" s="13"/>
      <c r="M84" s="52"/>
      <c r="N84" s="49"/>
      <c r="O84" s="52"/>
      <c r="P84" s="49"/>
      <c r="Q84" s="49"/>
      <c r="R84" s="52"/>
      <c r="S84" s="49"/>
      <c r="T84" s="49"/>
      <c r="U84" s="49"/>
      <c r="V84" s="49"/>
      <c r="W84" s="49"/>
      <c r="X84" s="49"/>
      <c r="Y84" s="49"/>
      <c r="Z84" s="49"/>
      <c r="AA84" s="52"/>
      <c r="AB84" s="49"/>
      <c r="AC84" s="49"/>
      <c r="AD84" s="49"/>
      <c r="AE84" s="52"/>
      <c r="AF84" s="52"/>
      <c r="AG84" s="52"/>
      <c r="AH84" s="52"/>
      <c r="AI84" s="52"/>
      <c r="AJ84" s="13"/>
      <c r="AK84" s="13"/>
      <c r="AL84" s="12"/>
      <c r="AM84" s="49"/>
      <c r="AN84" s="49"/>
      <c r="AO84" s="49"/>
      <c r="AP84" s="49"/>
      <c r="AQ84" s="49"/>
      <c r="AR84" s="49"/>
      <c r="AS84" s="52"/>
      <c r="AT84" s="52"/>
      <c r="AU84" s="49"/>
      <c r="AV84" s="49"/>
      <c r="AW84" s="49"/>
      <c r="AX84" s="49"/>
      <c r="AY84" s="49"/>
      <c r="AZ84" s="50">
        <f t="shared" ref="AZ84:AZ141" si="7">SUM(K84:AY84)</f>
        <v>0</v>
      </c>
    </row>
    <row r="85" spans="1:52" x14ac:dyDescent="0.25">
      <c r="A85" s="12"/>
      <c r="B85" s="11"/>
      <c r="C85" s="11"/>
      <c r="D85" s="13"/>
      <c r="E85" s="12"/>
      <c r="F85" s="13"/>
      <c r="G85" s="12"/>
      <c r="H85" s="24">
        <f t="shared" si="5"/>
        <v>0</v>
      </c>
      <c r="I85" s="18">
        <f t="shared" si="6"/>
        <v>0</v>
      </c>
      <c r="J85" s="20"/>
      <c r="K85" s="13"/>
      <c r="L85" s="12"/>
      <c r="M85" s="49"/>
      <c r="N85" s="49"/>
      <c r="O85" s="52"/>
      <c r="P85" s="52"/>
      <c r="Q85" s="52"/>
      <c r="R85" s="52"/>
      <c r="S85" s="49"/>
      <c r="T85" s="49"/>
      <c r="U85" s="52"/>
      <c r="V85" s="49"/>
      <c r="W85" s="52"/>
      <c r="X85" s="49"/>
      <c r="Y85" s="49"/>
      <c r="Z85" s="49"/>
      <c r="AA85" s="49"/>
      <c r="AB85" s="49"/>
      <c r="AC85" s="49"/>
      <c r="AD85" s="49"/>
      <c r="AE85" s="52"/>
      <c r="AF85" s="49"/>
      <c r="AG85" s="52"/>
      <c r="AH85" s="49"/>
      <c r="AI85" s="49"/>
      <c r="AJ85" s="13"/>
      <c r="AK85" s="13"/>
      <c r="AL85" s="20"/>
      <c r="AM85" s="49"/>
      <c r="AN85" s="49"/>
      <c r="AO85" s="49"/>
      <c r="AP85" s="49"/>
      <c r="AQ85" s="52"/>
      <c r="AR85" s="49"/>
      <c r="AS85" s="49"/>
      <c r="AT85" s="49"/>
      <c r="AU85" s="49"/>
      <c r="AV85" s="49"/>
      <c r="AW85" s="49"/>
      <c r="AX85" s="49"/>
      <c r="AY85" s="49"/>
      <c r="AZ85" s="50">
        <f t="shared" si="7"/>
        <v>0</v>
      </c>
    </row>
    <row r="86" spans="1:52" x14ac:dyDescent="0.25">
      <c r="A86" s="12"/>
      <c r="B86" s="11"/>
      <c r="C86" s="11"/>
      <c r="D86" s="13"/>
      <c r="E86" s="13"/>
      <c r="F86" s="13"/>
      <c r="G86" s="12"/>
      <c r="H86" s="24">
        <f t="shared" si="5"/>
        <v>0</v>
      </c>
      <c r="I86" s="18">
        <f t="shared" si="6"/>
        <v>0</v>
      </c>
      <c r="J86" s="20"/>
      <c r="K86" s="13"/>
      <c r="L86" s="12"/>
      <c r="M86" s="49"/>
      <c r="N86" s="49"/>
      <c r="O86" s="52"/>
      <c r="P86" s="49"/>
      <c r="Q86" s="49"/>
      <c r="R86" s="52"/>
      <c r="S86" s="52"/>
      <c r="T86" s="52"/>
      <c r="U86" s="52"/>
      <c r="V86" s="49"/>
      <c r="W86" s="52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13"/>
      <c r="AK86" s="13"/>
      <c r="AL86" s="20"/>
      <c r="AM86" s="49"/>
      <c r="AN86" s="52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50">
        <f t="shared" si="7"/>
        <v>0</v>
      </c>
    </row>
    <row r="87" spans="1:52" x14ac:dyDescent="0.25">
      <c r="A87" s="12"/>
      <c r="B87" s="11"/>
      <c r="C87" s="11"/>
      <c r="D87" s="13"/>
      <c r="E87" s="13"/>
      <c r="F87" s="13"/>
      <c r="G87" s="12"/>
      <c r="H87" s="24">
        <f t="shared" si="5"/>
        <v>0</v>
      </c>
      <c r="I87" s="18">
        <f t="shared" si="6"/>
        <v>0</v>
      </c>
      <c r="J87" s="20"/>
      <c r="K87" s="13"/>
      <c r="L87" s="12"/>
      <c r="M87" s="49"/>
      <c r="N87" s="49"/>
      <c r="O87" s="52"/>
      <c r="P87" s="49"/>
      <c r="Q87" s="49"/>
      <c r="R87" s="52"/>
      <c r="S87" s="49"/>
      <c r="T87" s="49"/>
      <c r="U87" s="49"/>
      <c r="V87" s="49"/>
      <c r="W87" s="49"/>
      <c r="X87" s="52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13"/>
      <c r="AK87" s="13"/>
      <c r="AL87" s="20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50">
        <f t="shared" si="7"/>
        <v>0</v>
      </c>
    </row>
    <row r="88" spans="1:52" x14ac:dyDescent="0.25">
      <c r="A88" s="12"/>
      <c r="B88" s="11"/>
      <c r="C88" s="11"/>
      <c r="D88" s="13"/>
      <c r="E88" s="12"/>
      <c r="F88" s="13"/>
      <c r="G88" s="12"/>
      <c r="H88" s="24">
        <f t="shared" si="5"/>
        <v>0</v>
      </c>
      <c r="I88" s="18">
        <f t="shared" si="6"/>
        <v>0</v>
      </c>
      <c r="J88" s="20"/>
      <c r="K88" s="13"/>
      <c r="L88" s="12"/>
      <c r="M88" s="49"/>
      <c r="N88" s="49"/>
      <c r="O88" s="49"/>
      <c r="P88" s="49"/>
      <c r="Q88" s="52"/>
      <c r="R88" s="49"/>
      <c r="S88" s="52"/>
      <c r="T88" s="49"/>
      <c r="U88" s="52"/>
      <c r="V88" s="49"/>
      <c r="W88" s="52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13"/>
      <c r="AK88" s="13"/>
      <c r="AL88" s="20"/>
      <c r="AM88" s="52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52"/>
      <c r="AZ88" s="50">
        <f t="shared" si="7"/>
        <v>0</v>
      </c>
    </row>
    <row r="89" spans="1:52" x14ac:dyDescent="0.25">
      <c r="A89" s="12"/>
      <c r="B89" s="11"/>
      <c r="C89" s="11"/>
      <c r="D89" s="13"/>
      <c r="E89" s="12"/>
      <c r="F89" s="13"/>
      <c r="G89" s="12"/>
      <c r="H89" s="24">
        <f t="shared" si="5"/>
        <v>0</v>
      </c>
      <c r="I89" s="18">
        <f t="shared" si="6"/>
        <v>0</v>
      </c>
      <c r="J89" s="20"/>
      <c r="K89" s="13"/>
      <c r="L89" s="13"/>
      <c r="M89" s="49"/>
      <c r="N89" s="49"/>
      <c r="O89" s="52"/>
      <c r="P89" s="49"/>
      <c r="Q89" s="49"/>
      <c r="R89" s="49"/>
      <c r="S89" s="49"/>
      <c r="T89" s="49"/>
      <c r="U89" s="49"/>
      <c r="V89" s="49"/>
      <c r="W89" s="49"/>
      <c r="X89" s="49"/>
      <c r="Y89" s="52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13"/>
      <c r="AK89" s="13"/>
      <c r="AL89" s="20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50">
        <f t="shared" si="7"/>
        <v>0</v>
      </c>
    </row>
    <row r="90" spans="1:52" x14ac:dyDescent="0.25">
      <c r="A90" s="12"/>
      <c r="B90" s="11"/>
      <c r="C90" s="11"/>
      <c r="D90" s="13"/>
      <c r="E90" s="13"/>
      <c r="F90" s="13"/>
      <c r="G90" s="12"/>
      <c r="H90" s="24">
        <f t="shared" si="5"/>
        <v>0</v>
      </c>
      <c r="I90" s="18">
        <f t="shared" si="6"/>
        <v>0</v>
      </c>
      <c r="J90" s="20"/>
      <c r="K90" s="13"/>
      <c r="L90" s="12"/>
      <c r="M90" s="52"/>
      <c r="N90" s="52"/>
      <c r="O90" s="52"/>
      <c r="P90" s="52"/>
      <c r="Q90" s="49"/>
      <c r="R90" s="49"/>
      <c r="S90" s="52"/>
      <c r="T90" s="52"/>
      <c r="U90" s="49"/>
      <c r="V90" s="49"/>
      <c r="W90" s="52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13"/>
      <c r="AK90" s="13"/>
      <c r="AL90" s="12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50">
        <f t="shared" si="7"/>
        <v>0</v>
      </c>
    </row>
    <row r="91" spans="1:52" x14ac:dyDescent="0.25">
      <c r="A91" s="12"/>
      <c r="B91" s="11"/>
      <c r="C91" s="11"/>
      <c r="D91" s="12"/>
      <c r="E91" s="12"/>
      <c r="F91" s="13"/>
      <c r="G91" s="12"/>
      <c r="H91" s="24">
        <f t="shared" si="5"/>
        <v>0</v>
      </c>
      <c r="I91" s="18">
        <f t="shared" si="6"/>
        <v>0</v>
      </c>
      <c r="J91" s="20"/>
      <c r="K91" s="13"/>
      <c r="L91" s="20"/>
      <c r="M91" s="52"/>
      <c r="N91" s="52"/>
      <c r="O91" s="52"/>
      <c r="P91" s="52"/>
      <c r="Q91" s="49"/>
      <c r="R91" s="49"/>
      <c r="S91" s="52"/>
      <c r="T91" s="52"/>
      <c r="U91" s="49"/>
      <c r="V91" s="49"/>
      <c r="W91" s="49"/>
      <c r="X91" s="52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13"/>
      <c r="AK91" s="13"/>
      <c r="AL91" s="12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50">
        <f t="shared" si="7"/>
        <v>0</v>
      </c>
    </row>
    <row r="92" spans="1:52" x14ac:dyDescent="0.25">
      <c r="A92" s="12"/>
      <c r="B92" s="11"/>
      <c r="C92" s="11"/>
      <c r="D92" s="12"/>
      <c r="E92" s="12"/>
      <c r="F92" s="13"/>
      <c r="G92" s="12"/>
      <c r="H92" s="24">
        <f t="shared" si="5"/>
        <v>0</v>
      </c>
      <c r="I92" s="18">
        <f t="shared" si="6"/>
        <v>0</v>
      </c>
      <c r="J92" s="20"/>
      <c r="K92" s="13"/>
      <c r="L92" s="20"/>
      <c r="M92" s="52"/>
      <c r="N92" s="52"/>
      <c r="O92" s="52"/>
      <c r="P92" s="52"/>
      <c r="Q92" s="49"/>
      <c r="R92" s="49"/>
      <c r="S92" s="52"/>
      <c r="T92" s="52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13"/>
      <c r="AK92" s="13"/>
      <c r="AL92" s="12"/>
      <c r="AM92" s="52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50">
        <f t="shared" si="7"/>
        <v>0</v>
      </c>
    </row>
    <row r="93" spans="1:52" x14ac:dyDescent="0.25">
      <c r="A93" s="12"/>
      <c r="B93" s="11"/>
      <c r="C93" s="11"/>
      <c r="D93" s="13"/>
      <c r="E93" s="12"/>
      <c r="F93" s="13"/>
      <c r="G93" s="12"/>
      <c r="H93" s="24">
        <f t="shared" si="5"/>
        <v>0</v>
      </c>
      <c r="I93" s="18">
        <f t="shared" si="6"/>
        <v>0</v>
      </c>
      <c r="J93" s="20"/>
      <c r="K93" s="13"/>
      <c r="L93" s="20"/>
      <c r="M93" s="49"/>
      <c r="N93" s="49"/>
      <c r="O93" s="52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13"/>
      <c r="AK93" s="13"/>
      <c r="AL93" s="20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50">
        <f t="shared" si="7"/>
        <v>0</v>
      </c>
    </row>
    <row r="94" spans="1:52" x14ac:dyDescent="0.25">
      <c r="A94" s="12"/>
      <c r="B94" s="11"/>
      <c r="C94" s="11"/>
      <c r="D94" s="13"/>
      <c r="E94" s="12"/>
      <c r="F94" s="13"/>
      <c r="G94" s="12"/>
      <c r="H94" s="24">
        <f t="shared" si="5"/>
        <v>0</v>
      </c>
      <c r="I94" s="18">
        <f t="shared" si="6"/>
        <v>0</v>
      </c>
      <c r="J94" s="20"/>
      <c r="K94" s="13"/>
      <c r="L94" s="20"/>
      <c r="M94" s="49"/>
      <c r="N94" s="49"/>
      <c r="O94" s="52"/>
      <c r="P94" s="49"/>
      <c r="Q94" s="49"/>
      <c r="R94" s="49"/>
      <c r="S94" s="49"/>
      <c r="T94" s="49"/>
      <c r="U94" s="49"/>
      <c r="V94" s="49"/>
      <c r="W94" s="49"/>
      <c r="X94" s="52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13"/>
      <c r="AK94" s="13"/>
      <c r="AL94" s="20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50">
        <f t="shared" si="7"/>
        <v>0</v>
      </c>
    </row>
    <row r="95" spans="1:52" x14ac:dyDescent="0.25">
      <c r="A95" s="12"/>
      <c r="B95" s="11"/>
      <c r="C95" s="11"/>
      <c r="D95" s="12"/>
      <c r="E95" s="12"/>
      <c r="F95" s="13"/>
      <c r="G95" s="12"/>
      <c r="H95" s="24">
        <f t="shared" si="5"/>
        <v>0</v>
      </c>
      <c r="I95" s="18">
        <f t="shared" si="6"/>
        <v>0</v>
      </c>
      <c r="J95" s="20"/>
      <c r="K95" s="13"/>
      <c r="L95" s="11"/>
      <c r="M95" s="52"/>
      <c r="N95" s="49"/>
      <c r="O95" s="52"/>
      <c r="P95" s="52"/>
      <c r="Q95" s="49"/>
      <c r="R95" s="52"/>
      <c r="S95" s="49"/>
      <c r="T95" s="49"/>
      <c r="U95" s="49"/>
      <c r="V95" s="49"/>
      <c r="W95" s="49"/>
      <c r="X95" s="52"/>
      <c r="Y95" s="49"/>
      <c r="Z95" s="49"/>
      <c r="AA95" s="49"/>
      <c r="AB95" s="52"/>
      <c r="AC95" s="49"/>
      <c r="AD95" s="49"/>
      <c r="AE95" s="49"/>
      <c r="AF95" s="49"/>
      <c r="AG95" s="49"/>
      <c r="AH95" s="49"/>
      <c r="AI95" s="49"/>
      <c r="AJ95" s="13"/>
      <c r="AK95" s="13"/>
      <c r="AL95" s="13"/>
      <c r="AM95" s="49"/>
      <c r="AN95" s="49"/>
      <c r="AO95" s="49"/>
      <c r="AP95" s="49"/>
      <c r="AQ95" s="52"/>
      <c r="AR95" s="49"/>
      <c r="AS95" s="49"/>
      <c r="AT95" s="49"/>
      <c r="AU95" s="49"/>
      <c r="AV95" s="49"/>
      <c r="AW95" s="49"/>
      <c r="AX95" s="49"/>
      <c r="AY95" s="49"/>
      <c r="AZ95" s="50">
        <f t="shared" si="7"/>
        <v>0</v>
      </c>
    </row>
    <row r="96" spans="1:52" x14ac:dyDescent="0.25">
      <c r="A96" s="12"/>
      <c r="B96" s="11"/>
      <c r="C96" s="11"/>
      <c r="D96" s="13"/>
      <c r="E96" s="12"/>
      <c r="F96" s="13"/>
      <c r="G96" s="12"/>
      <c r="H96" s="24">
        <f t="shared" si="5"/>
        <v>0</v>
      </c>
      <c r="I96" s="18">
        <f t="shared" si="6"/>
        <v>0</v>
      </c>
      <c r="J96" s="20"/>
      <c r="K96" s="12"/>
      <c r="L96" s="20"/>
      <c r="M96" s="49"/>
      <c r="N96" s="49"/>
      <c r="O96" s="52"/>
      <c r="P96" s="49"/>
      <c r="Q96" s="49"/>
      <c r="R96" s="49"/>
      <c r="S96" s="49"/>
      <c r="T96" s="49"/>
      <c r="U96" s="49"/>
      <c r="V96" s="49"/>
      <c r="W96" s="49"/>
      <c r="X96" s="52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12"/>
      <c r="AK96" s="12"/>
      <c r="AL96" s="20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50">
        <f t="shared" si="7"/>
        <v>0</v>
      </c>
    </row>
    <row r="97" spans="1:52" x14ac:dyDescent="0.25">
      <c r="A97" s="12"/>
      <c r="B97" s="11"/>
      <c r="C97" s="11"/>
      <c r="D97" s="13"/>
      <c r="E97" s="12"/>
      <c r="F97" s="13"/>
      <c r="G97" s="12"/>
      <c r="H97" s="24">
        <f t="shared" si="5"/>
        <v>0</v>
      </c>
      <c r="I97" s="18">
        <f t="shared" si="6"/>
        <v>0</v>
      </c>
      <c r="J97" s="20"/>
      <c r="K97" s="13"/>
      <c r="L97" s="20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13"/>
      <c r="AK97" s="13"/>
      <c r="AL97" s="20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50">
        <f t="shared" si="7"/>
        <v>0</v>
      </c>
    </row>
    <row r="98" spans="1:52" x14ac:dyDescent="0.25">
      <c r="A98" s="12"/>
      <c r="B98" s="11"/>
      <c r="C98" s="11"/>
      <c r="D98" s="13"/>
      <c r="E98" s="12"/>
      <c r="F98" s="13"/>
      <c r="G98" s="12"/>
      <c r="H98" s="24">
        <f t="shared" si="5"/>
        <v>0</v>
      </c>
      <c r="I98" s="18">
        <f t="shared" si="6"/>
        <v>0</v>
      </c>
      <c r="J98" s="20"/>
      <c r="K98" s="13"/>
      <c r="L98" s="20"/>
      <c r="M98" s="52"/>
      <c r="N98" s="52"/>
      <c r="O98" s="52"/>
      <c r="P98" s="52"/>
      <c r="Q98" s="49"/>
      <c r="R98" s="52"/>
      <c r="S98" s="52"/>
      <c r="T98" s="52"/>
      <c r="U98" s="49"/>
      <c r="V98" s="49"/>
      <c r="W98" s="49"/>
      <c r="X98" s="52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13"/>
      <c r="AK98" s="13"/>
      <c r="AL98" s="12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50">
        <f t="shared" si="7"/>
        <v>0</v>
      </c>
    </row>
    <row r="99" spans="1:52" x14ac:dyDescent="0.25">
      <c r="A99" s="12"/>
      <c r="B99" s="11"/>
      <c r="C99" s="11"/>
      <c r="D99" s="13"/>
      <c r="E99" s="12"/>
      <c r="F99" s="13"/>
      <c r="G99" s="12"/>
      <c r="H99" s="24">
        <f t="shared" si="5"/>
        <v>0</v>
      </c>
      <c r="I99" s="18">
        <f t="shared" si="6"/>
        <v>0</v>
      </c>
      <c r="J99" s="20"/>
      <c r="K99" s="13"/>
      <c r="L99" s="20"/>
      <c r="M99" s="52"/>
      <c r="N99" s="52"/>
      <c r="O99" s="52"/>
      <c r="P99" s="52"/>
      <c r="Q99" s="49"/>
      <c r="R99" s="49"/>
      <c r="S99" s="52"/>
      <c r="T99" s="52"/>
      <c r="U99" s="49"/>
      <c r="V99" s="49"/>
      <c r="W99" s="49"/>
      <c r="X99" s="52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13"/>
      <c r="AK99" s="13"/>
      <c r="AL99" s="12"/>
      <c r="AM99" s="52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50">
        <f t="shared" si="7"/>
        <v>0</v>
      </c>
    </row>
    <row r="100" spans="1:52" x14ac:dyDescent="0.25">
      <c r="A100" s="12"/>
      <c r="B100" s="11"/>
      <c r="C100" s="11"/>
      <c r="D100" s="13"/>
      <c r="E100" s="12"/>
      <c r="F100" s="13"/>
      <c r="G100" s="12"/>
      <c r="H100" s="24">
        <f t="shared" si="5"/>
        <v>0</v>
      </c>
      <c r="I100" s="18">
        <f t="shared" si="6"/>
        <v>0</v>
      </c>
      <c r="J100" s="20"/>
      <c r="K100" s="13"/>
      <c r="L100" s="20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52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13"/>
      <c r="AK100" s="13"/>
      <c r="AL100" s="20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50">
        <f t="shared" si="7"/>
        <v>0</v>
      </c>
    </row>
    <row r="101" spans="1:52" x14ac:dyDescent="0.25">
      <c r="A101" s="12"/>
      <c r="B101" s="11"/>
      <c r="C101" s="11"/>
      <c r="D101" s="13"/>
      <c r="E101" s="12"/>
      <c r="F101" s="13"/>
      <c r="G101" s="12"/>
      <c r="H101" s="24">
        <f t="shared" si="5"/>
        <v>0</v>
      </c>
      <c r="I101" s="18">
        <f t="shared" si="6"/>
        <v>0</v>
      </c>
      <c r="J101" s="20"/>
      <c r="K101" s="13"/>
      <c r="L101" s="20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52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13"/>
      <c r="AK101" s="13"/>
      <c r="AL101" s="20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50">
        <f t="shared" si="7"/>
        <v>0</v>
      </c>
    </row>
    <row r="102" spans="1:52" x14ac:dyDescent="0.25">
      <c r="A102" s="12"/>
      <c r="B102" s="11"/>
      <c r="C102" s="11"/>
      <c r="D102" s="13"/>
      <c r="E102" s="12"/>
      <c r="F102" s="13"/>
      <c r="G102" s="12"/>
      <c r="H102" s="24">
        <f t="shared" si="5"/>
        <v>0</v>
      </c>
      <c r="I102" s="18">
        <f t="shared" si="6"/>
        <v>0</v>
      </c>
      <c r="J102" s="20"/>
      <c r="K102" s="20"/>
      <c r="L102" s="20"/>
      <c r="M102" s="49"/>
      <c r="N102" s="49"/>
      <c r="O102" s="49"/>
      <c r="P102" s="52"/>
      <c r="Q102" s="49"/>
      <c r="R102" s="49"/>
      <c r="S102" s="52"/>
      <c r="T102" s="49"/>
      <c r="U102" s="49"/>
      <c r="V102" s="49"/>
      <c r="W102" s="52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20"/>
      <c r="AK102" s="20"/>
      <c r="AL102" s="20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50">
        <f t="shared" si="7"/>
        <v>0</v>
      </c>
    </row>
    <row r="103" spans="1:52" x14ac:dyDescent="0.25">
      <c r="A103" s="12"/>
      <c r="B103" s="11"/>
      <c r="C103" s="11"/>
      <c r="D103" s="12"/>
      <c r="E103" s="12"/>
      <c r="F103" s="13"/>
      <c r="G103" s="12"/>
      <c r="H103" s="24">
        <f t="shared" si="5"/>
        <v>0</v>
      </c>
      <c r="I103" s="18">
        <f t="shared" si="6"/>
        <v>0</v>
      </c>
      <c r="J103" s="20"/>
      <c r="K103" s="13"/>
      <c r="L103" s="20"/>
      <c r="M103" s="49"/>
      <c r="N103" s="49"/>
      <c r="O103" s="52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13"/>
      <c r="AK103" s="13"/>
      <c r="AL103" s="20"/>
      <c r="AM103" s="49"/>
      <c r="AN103" s="52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50">
        <f t="shared" si="7"/>
        <v>0</v>
      </c>
    </row>
    <row r="104" spans="1:52" x14ac:dyDescent="0.25">
      <c r="A104" s="12"/>
      <c r="B104" s="11"/>
      <c r="C104" s="11"/>
      <c r="D104" s="13"/>
      <c r="E104" s="12"/>
      <c r="F104" s="13"/>
      <c r="G104" s="12"/>
      <c r="H104" s="24">
        <f t="shared" si="5"/>
        <v>0</v>
      </c>
      <c r="I104" s="18">
        <f t="shared" si="6"/>
        <v>0</v>
      </c>
      <c r="J104" s="20"/>
      <c r="K104" s="13"/>
      <c r="L104" s="20"/>
      <c r="M104" s="49"/>
      <c r="N104" s="49"/>
      <c r="O104" s="52"/>
      <c r="P104" s="49"/>
      <c r="Q104" s="49"/>
      <c r="R104" s="49"/>
      <c r="S104" s="49"/>
      <c r="T104" s="49"/>
      <c r="U104" s="49"/>
      <c r="V104" s="49"/>
      <c r="W104" s="52"/>
      <c r="X104" s="52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13"/>
      <c r="AK104" s="13"/>
      <c r="AL104" s="20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50">
        <f t="shared" si="7"/>
        <v>0</v>
      </c>
    </row>
    <row r="105" spans="1:52" x14ac:dyDescent="0.25">
      <c r="A105" s="12"/>
      <c r="B105" s="11"/>
      <c r="C105" s="11"/>
      <c r="D105" s="13"/>
      <c r="E105" s="13"/>
      <c r="F105" s="13"/>
      <c r="G105" s="12"/>
      <c r="H105" s="24">
        <f>SUM((COUNTIF(K105:AY105,"E"))+COUNTIF(M105:AY105,"&gt;0"))</f>
        <v>0</v>
      </c>
      <c r="I105" s="18">
        <f t="shared" si="6"/>
        <v>0</v>
      </c>
      <c r="J105" s="20"/>
      <c r="K105" s="13"/>
      <c r="L105" s="11"/>
      <c r="M105" s="52"/>
      <c r="N105" s="52"/>
      <c r="O105" s="52"/>
      <c r="P105" s="52"/>
      <c r="Q105" s="49"/>
      <c r="R105" s="49"/>
      <c r="S105" s="52"/>
      <c r="T105" s="52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12"/>
      <c r="AK105" s="13"/>
      <c r="AL105" s="13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50">
        <f t="shared" si="7"/>
        <v>0</v>
      </c>
    </row>
    <row r="106" spans="1:52" x14ac:dyDescent="0.25">
      <c r="A106" s="12"/>
      <c r="B106" s="11"/>
      <c r="C106" s="11"/>
      <c r="D106" s="13"/>
      <c r="E106" s="12"/>
      <c r="F106" s="13"/>
      <c r="G106" s="12"/>
      <c r="H106" s="24">
        <f t="shared" ref="H106:H139" si="8">SUM((COUNTIF(K106:AY106,"E"))+COUNTIF(K106:AY106,"&gt;0"))</f>
        <v>0</v>
      </c>
      <c r="I106" s="18">
        <f t="shared" si="6"/>
        <v>0</v>
      </c>
      <c r="J106" s="20"/>
      <c r="K106" s="13"/>
      <c r="L106" s="20"/>
      <c r="M106" s="49"/>
      <c r="N106" s="49"/>
      <c r="O106" s="52"/>
      <c r="P106" s="49"/>
      <c r="Q106" s="49"/>
      <c r="R106" s="52"/>
      <c r="S106" s="52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13"/>
      <c r="AK106" s="13"/>
      <c r="AL106" s="20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50">
        <f t="shared" si="7"/>
        <v>0</v>
      </c>
    </row>
    <row r="107" spans="1:52" x14ac:dyDescent="0.25">
      <c r="A107" s="12"/>
      <c r="B107" s="11"/>
      <c r="C107" s="11"/>
      <c r="D107" s="12"/>
      <c r="E107" s="13"/>
      <c r="F107" s="13"/>
      <c r="G107" s="12"/>
      <c r="H107" s="24">
        <f t="shared" si="8"/>
        <v>0</v>
      </c>
      <c r="I107" s="18">
        <f t="shared" si="6"/>
        <v>0</v>
      </c>
      <c r="J107" s="20"/>
      <c r="K107" s="13"/>
      <c r="L107" s="11"/>
      <c r="M107" s="52"/>
      <c r="N107" s="52"/>
      <c r="O107" s="52"/>
      <c r="P107" s="52"/>
      <c r="Q107" s="49"/>
      <c r="R107" s="49"/>
      <c r="S107" s="52"/>
      <c r="T107" s="52"/>
      <c r="U107" s="49"/>
      <c r="V107" s="49"/>
      <c r="W107" s="49"/>
      <c r="X107" s="49"/>
      <c r="Y107" s="49"/>
      <c r="Z107" s="49"/>
      <c r="AA107" s="52"/>
      <c r="AB107" s="49"/>
      <c r="AC107" s="49"/>
      <c r="AD107" s="49"/>
      <c r="AE107" s="49"/>
      <c r="AF107" s="49"/>
      <c r="AG107" s="49"/>
      <c r="AH107" s="49"/>
      <c r="AI107" s="49"/>
      <c r="AJ107" s="13"/>
      <c r="AK107" s="13"/>
      <c r="AL107" s="13"/>
      <c r="AM107" s="49"/>
      <c r="AN107" s="49"/>
      <c r="AO107" s="52"/>
      <c r="AP107" s="52"/>
      <c r="AQ107" s="49"/>
      <c r="AR107" s="49"/>
      <c r="AS107" s="49"/>
      <c r="AT107" s="49"/>
      <c r="AU107" s="49"/>
      <c r="AV107" s="49"/>
      <c r="AW107" s="49"/>
      <c r="AX107" s="49"/>
      <c r="AY107" s="49"/>
      <c r="AZ107" s="50">
        <f t="shared" si="7"/>
        <v>0</v>
      </c>
    </row>
    <row r="108" spans="1:52" x14ac:dyDescent="0.25">
      <c r="A108" s="12"/>
      <c r="B108" s="11"/>
      <c r="C108" s="11"/>
      <c r="D108" s="13"/>
      <c r="E108" s="12"/>
      <c r="F108" s="13"/>
      <c r="G108" s="12"/>
      <c r="H108" s="24">
        <f t="shared" si="8"/>
        <v>0</v>
      </c>
      <c r="I108" s="18">
        <f t="shared" si="6"/>
        <v>0</v>
      </c>
      <c r="J108" s="20"/>
      <c r="K108" s="13"/>
      <c r="L108" s="20"/>
      <c r="M108" s="52"/>
      <c r="N108" s="52"/>
      <c r="O108" s="52"/>
      <c r="P108" s="49"/>
      <c r="Q108" s="49"/>
      <c r="R108" s="49"/>
      <c r="S108" s="49"/>
      <c r="T108" s="49"/>
      <c r="U108" s="49"/>
      <c r="V108" s="49"/>
      <c r="W108" s="49"/>
      <c r="X108" s="52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13"/>
      <c r="AK108" s="13"/>
      <c r="AL108" s="12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50">
        <f t="shared" si="7"/>
        <v>0</v>
      </c>
    </row>
    <row r="109" spans="1:52" x14ac:dyDescent="0.25">
      <c r="A109" s="12"/>
      <c r="B109" s="11"/>
      <c r="C109" s="11"/>
      <c r="D109" s="13"/>
      <c r="E109" s="13"/>
      <c r="F109" s="13"/>
      <c r="G109" s="12"/>
      <c r="H109" s="24">
        <f t="shared" si="8"/>
        <v>0</v>
      </c>
      <c r="I109" s="18">
        <f t="shared" si="6"/>
        <v>0</v>
      </c>
      <c r="J109" s="20"/>
      <c r="K109" s="13"/>
      <c r="L109" s="20"/>
      <c r="M109" s="52"/>
      <c r="N109" s="49"/>
      <c r="O109" s="52"/>
      <c r="P109" s="52"/>
      <c r="Q109" s="49"/>
      <c r="R109" s="49"/>
      <c r="S109" s="52"/>
      <c r="T109" s="52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13"/>
      <c r="AK109" s="13"/>
      <c r="AL109" s="12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50">
        <f t="shared" si="7"/>
        <v>0</v>
      </c>
    </row>
    <row r="110" spans="1:52" x14ac:dyDescent="0.25">
      <c r="A110" s="12"/>
      <c r="B110" s="11"/>
      <c r="C110" s="11"/>
      <c r="D110" s="13"/>
      <c r="E110" s="13"/>
      <c r="F110" s="13"/>
      <c r="G110" s="12"/>
      <c r="H110" s="24">
        <f t="shared" si="8"/>
        <v>0</v>
      </c>
      <c r="I110" s="18">
        <f t="shared" si="6"/>
        <v>0</v>
      </c>
      <c r="J110" s="20"/>
      <c r="K110" s="13"/>
      <c r="L110" s="20"/>
      <c r="M110" s="49"/>
      <c r="N110" s="49"/>
      <c r="O110" s="52"/>
      <c r="P110" s="52"/>
      <c r="Q110" s="49"/>
      <c r="R110" s="49"/>
      <c r="S110" s="49"/>
      <c r="T110" s="49"/>
      <c r="U110" s="49"/>
      <c r="V110" s="49"/>
      <c r="W110" s="49"/>
      <c r="X110" s="52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13"/>
      <c r="AK110" s="13"/>
      <c r="AL110" s="20"/>
      <c r="AM110" s="49"/>
      <c r="AN110" s="52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52"/>
      <c r="AZ110" s="50">
        <f t="shared" si="7"/>
        <v>0</v>
      </c>
    </row>
    <row r="111" spans="1:52" x14ac:dyDescent="0.25">
      <c r="A111" s="12"/>
      <c r="B111" s="11"/>
      <c r="C111" s="11"/>
      <c r="D111" s="12"/>
      <c r="E111" s="12"/>
      <c r="F111" s="13"/>
      <c r="G111" s="12"/>
      <c r="H111" s="24">
        <f t="shared" si="8"/>
        <v>0</v>
      </c>
      <c r="I111" s="18">
        <f t="shared" si="6"/>
        <v>0</v>
      </c>
      <c r="J111" s="20"/>
      <c r="K111" s="13"/>
      <c r="L111" s="20"/>
      <c r="M111" s="52"/>
      <c r="N111" s="49"/>
      <c r="O111" s="52"/>
      <c r="P111" s="52"/>
      <c r="Q111" s="49"/>
      <c r="R111" s="49"/>
      <c r="S111" s="49"/>
      <c r="T111" s="49"/>
      <c r="U111" s="49"/>
      <c r="V111" s="49"/>
      <c r="W111" s="49"/>
      <c r="X111" s="52"/>
      <c r="Y111" s="49"/>
      <c r="Z111" s="49"/>
      <c r="AA111" s="52"/>
      <c r="AB111" s="49"/>
      <c r="AC111" s="49"/>
      <c r="AD111" s="49"/>
      <c r="AE111" s="49"/>
      <c r="AF111" s="49"/>
      <c r="AG111" s="49"/>
      <c r="AH111" s="49"/>
      <c r="AI111" s="49"/>
      <c r="AJ111" s="12"/>
      <c r="AK111" s="13"/>
      <c r="AL111" s="12"/>
      <c r="AM111" s="49"/>
      <c r="AN111" s="49"/>
      <c r="AO111" s="52"/>
      <c r="AP111" s="52"/>
      <c r="AQ111" s="49"/>
      <c r="AR111" s="49"/>
      <c r="AS111" s="49"/>
      <c r="AT111" s="49"/>
      <c r="AU111" s="49"/>
      <c r="AV111" s="49"/>
      <c r="AW111" s="49"/>
      <c r="AX111" s="49"/>
      <c r="AY111" s="49"/>
      <c r="AZ111" s="50">
        <f t="shared" si="7"/>
        <v>0</v>
      </c>
    </row>
    <row r="112" spans="1:52" x14ac:dyDescent="0.25">
      <c r="A112" s="12"/>
      <c r="B112" s="11"/>
      <c r="C112" s="11"/>
      <c r="D112" s="13"/>
      <c r="E112" s="12"/>
      <c r="F112" s="13"/>
      <c r="G112" s="12"/>
      <c r="H112" s="24">
        <f t="shared" si="8"/>
        <v>0</v>
      </c>
      <c r="I112" s="18">
        <f t="shared" si="6"/>
        <v>0</v>
      </c>
      <c r="J112" s="20"/>
      <c r="K112" s="13"/>
      <c r="L112" s="20"/>
      <c r="M112" s="52"/>
      <c r="N112" s="52"/>
      <c r="O112" s="52"/>
      <c r="P112" s="52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13"/>
      <c r="AK112" s="13"/>
      <c r="AL112" s="12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52"/>
      <c r="AZ112" s="50">
        <f t="shared" si="7"/>
        <v>0</v>
      </c>
    </row>
    <row r="113" spans="1:52" x14ac:dyDescent="0.25">
      <c r="A113" s="12"/>
      <c r="B113" s="11"/>
      <c r="C113" s="11"/>
      <c r="D113" s="13"/>
      <c r="E113" s="13"/>
      <c r="F113" s="13"/>
      <c r="G113" s="12"/>
      <c r="H113" s="24">
        <f t="shared" si="8"/>
        <v>0</v>
      </c>
      <c r="I113" s="18">
        <f t="shared" si="6"/>
        <v>0</v>
      </c>
      <c r="J113" s="20"/>
      <c r="K113" s="13"/>
      <c r="L113" s="20"/>
      <c r="M113" s="49"/>
      <c r="N113" s="49"/>
      <c r="O113" s="52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13"/>
      <c r="AK113" s="13"/>
      <c r="AL113" s="20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50">
        <f t="shared" si="7"/>
        <v>0</v>
      </c>
    </row>
    <row r="114" spans="1:52" x14ac:dyDescent="0.25">
      <c r="A114" s="12"/>
      <c r="B114" s="11"/>
      <c r="C114" s="11"/>
      <c r="D114" s="12"/>
      <c r="E114" s="12"/>
      <c r="F114" s="13"/>
      <c r="G114" s="12"/>
      <c r="H114" s="24">
        <f t="shared" si="8"/>
        <v>0</v>
      </c>
      <c r="I114" s="18">
        <f t="shared" si="6"/>
        <v>0</v>
      </c>
      <c r="J114" s="20"/>
      <c r="K114" s="13"/>
      <c r="L114" s="20"/>
      <c r="M114" s="52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13"/>
      <c r="AK114" s="13"/>
      <c r="AL114" s="12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50">
        <f t="shared" si="7"/>
        <v>0</v>
      </c>
    </row>
    <row r="115" spans="1:52" x14ac:dyDescent="0.25">
      <c r="A115" s="12"/>
      <c r="B115" s="11"/>
      <c r="C115" s="11"/>
      <c r="D115" s="13"/>
      <c r="E115" s="12"/>
      <c r="F115" s="13"/>
      <c r="G115" s="12"/>
      <c r="H115" s="24">
        <f t="shared" si="8"/>
        <v>0</v>
      </c>
      <c r="I115" s="18">
        <f t="shared" si="6"/>
        <v>0</v>
      </c>
      <c r="J115" s="20"/>
      <c r="K115" s="13"/>
      <c r="L115" s="20"/>
      <c r="M115" s="49"/>
      <c r="N115" s="52"/>
      <c r="O115" s="52"/>
      <c r="P115" s="52"/>
      <c r="Q115" s="49"/>
      <c r="R115" s="49"/>
      <c r="S115" s="52"/>
      <c r="T115" s="52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13"/>
      <c r="AK115" s="13"/>
      <c r="AL115" s="20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50">
        <f t="shared" si="7"/>
        <v>0</v>
      </c>
    </row>
    <row r="116" spans="1:52" x14ac:dyDescent="0.25">
      <c r="A116" s="12"/>
      <c r="B116" s="11"/>
      <c r="C116" s="11"/>
      <c r="D116" s="13"/>
      <c r="E116" s="12"/>
      <c r="F116" s="13"/>
      <c r="G116" s="12"/>
      <c r="H116" s="24">
        <f t="shared" si="8"/>
        <v>0</v>
      </c>
      <c r="I116" s="18">
        <f t="shared" si="6"/>
        <v>0</v>
      </c>
      <c r="J116" s="20"/>
      <c r="K116" s="13"/>
      <c r="L116" s="20"/>
      <c r="M116" s="49"/>
      <c r="N116" s="52"/>
      <c r="O116" s="52"/>
      <c r="P116" s="52"/>
      <c r="Q116" s="49"/>
      <c r="R116" s="49"/>
      <c r="S116" s="52"/>
      <c r="T116" s="52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13"/>
      <c r="AK116" s="13"/>
      <c r="AL116" s="20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50">
        <f t="shared" si="7"/>
        <v>0</v>
      </c>
    </row>
    <row r="117" spans="1:52" x14ac:dyDescent="0.25">
      <c r="A117" s="12"/>
      <c r="B117" s="11"/>
      <c r="C117" s="11"/>
      <c r="D117" s="13"/>
      <c r="E117" s="13"/>
      <c r="F117" s="13"/>
      <c r="G117" s="12"/>
      <c r="H117" s="24">
        <f t="shared" si="8"/>
        <v>0</v>
      </c>
      <c r="I117" s="18">
        <f t="shared" si="6"/>
        <v>0</v>
      </c>
      <c r="J117" s="20"/>
      <c r="K117" s="13"/>
      <c r="L117" s="20"/>
      <c r="M117" s="49"/>
      <c r="N117" s="49"/>
      <c r="O117" s="52"/>
      <c r="P117" s="49"/>
      <c r="Q117" s="49"/>
      <c r="R117" s="49"/>
      <c r="S117" s="49"/>
      <c r="T117" s="49"/>
      <c r="U117" s="49"/>
      <c r="V117" s="49"/>
      <c r="W117" s="49"/>
      <c r="X117" s="52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13"/>
      <c r="AK117" s="13"/>
      <c r="AL117" s="20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50">
        <f t="shared" si="7"/>
        <v>0</v>
      </c>
    </row>
    <row r="118" spans="1:52" x14ac:dyDescent="0.25">
      <c r="A118" s="12"/>
      <c r="B118" s="11"/>
      <c r="C118" s="11"/>
      <c r="D118" s="13"/>
      <c r="E118" s="12"/>
      <c r="F118" s="13"/>
      <c r="G118" s="12"/>
      <c r="H118" s="24">
        <f t="shared" si="8"/>
        <v>0</v>
      </c>
      <c r="I118" s="18">
        <f t="shared" si="6"/>
        <v>0</v>
      </c>
      <c r="J118" s="20"/>
      <c r="K118" s="13"/>
      <c r="L118" s="20"/>
      <c r="M118" s="52"/>
      <c r="N118" s="52"/>
      <c r="O118" s="52"/>
      <c r="P118" s="52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13"/>
      <c r="AK118" s="13"/>
      <c r="AL118" s="12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50">
        <f t="shared" si="7"/>
        <v>0</v>
      </c>
    </row>
    <row r="119" spans="1:52" x14ac:dyDescent="0.25">
      <c r="A119" s="12"/>
      <c r="B119" s="11"/>
      <c r="C119" s="11"/>
      <c r="D119" s="13"/>
      <c r="E119" s="12"/>
      <c r="F119" s="13"/>
      <c r="G119" s="12"/>
      <c r="H119" s="24">
        <f t="shared" si="8"/>
        <v>0</v>
      </c>
      <c r="I119" s="18">
        <f t="shared" si="6"/>
        <v>0</v>
      </c>
      <c r="J119" s="20"/>
      <c r="K119" s="13"/>
      <c r="L119" s="20"/>
      <c r="M119" s="49"/>
      <c r="N119" s="49"/>
      <c r="O119" s="52"/>
      <c r="P119" s="49"/>
      <c r="Q119" s="49"/>
      <c r="R119" s="49"/>
      <c r="S119" s="49"/>
      <c r="T119" s="49"/>
      <c r="U119" s="49"/>
      <c r="V119" s="49"/>
      <c r="W119" s="52"/>
      <c r="X119" s="52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13"/>
      <c r="AK119" s="13"/>
      <c r="AL119" s="20"/>
      <c r="AM119" s="49"/>
      <c r="AN119" s="52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50">
        <f t="shared" si="7"/>
        <v>0</v>
      </c>
    </row>
    <row r="120" spans="1:52" x14ac:dyDescent="0.25">
      <c r="A120" s="12"/>
      <c r="B120" s="11"/>
      <c r="C120" s="11"/>
      <c r="D120" s="13"/>
      <c r="E120" s="12"/>
      <c r="F120" s="13"/>
      <c r="G120" s="12"/>
      <c r="H120" s="24">
        <f t="shared" si="8"/>
        <v>0</v>
      </c>
      <c r="I120" s="18">
        <f t="shared" si="6"/>
        <v>0</v>
      </c>
      <c r="J120" s="20"/>
      <c r="K120" s="13"/>
      <c r="L120" s="20"/>
      <c r="M120" s="49"/>
      <c r="N120" s="52"/>
      <c r="O120" s="52"/>
      <c r="P120" s="52"/>
      <c r="Q120" s="49"/>
      <c r="R120" s="49"/>
      <c r="S120" s="52"/>
      <c r="T120" s="52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13"/>
      <c r="AK120" s="13"/>
      <c r="AL120" s="20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50">
        <f t="shared" si="7"/>
        <v>0</v>
      </c>
    </row>
    <row r="121" spans="1:52" x14ac:dyDescent="0.25">
      <c r="A121" s="12"/>
      <c r="B121" s="11"/>
      <c r="C121" s="11"/>
      <c r="D121" s="13"/>
      <c r="E121" s="12"/>
      <c r="F121" s="13"/>
      <c r="G121" s="12"/>
      <c r="H121" s="24">
        <f t="shared" si="8"/>
        <v>0</v>
      </c>
      <c r="I121" s="18">
        <f t="shared" si="6"/>
        <v>0</v>
      </c>
      <c r="J121" s="20"/>
      <c r="K121" s="13"/>
      <c r="L121" s="20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13"/>
      <c r="AK121" s="13"/>
      <c r="AL121" s="20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50">
        <f t="shared" si="7"/>
        <v>0</v>
      </c>
    </row>
    <row r="122" spans="1:52" x14ac:dyDescent="0.25">
      <c r="A122" s="12"/>
      <c r="B122" s="11"/>
      <c r="C122" s="11"/>
      <c r="D122" s="13"/>
      <c r="E122" s="13"/>
      <c r="F122" s="13"/>
      <c r="G122" s="12"/>
      <c r="H122" s="24">
        <f t="shared" si="8"/>
        <v>0</v>
      </c>
      <c r="I122" s="18">
        <f t="shared" si="6"/>
        <v>0</v>
      </c>
      <c r="J122" s="20"/>
      <c r="K122" s="13"/>
      <c r="L122" s="20"/>
      <c r="M122" s="52"/>
      <c r="N122" s="49"/>
      <c r="O122" s="52"/>
      <c r="P122" s="52"/>
      <c r="Q122" s="49"/>
      <c r="R122" s="49"/>
      <c r="S122" s="49"/>
      <c r="T122" s="52"/>
      <c r="U122" s="52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13"/>
      <c r="AK122" s="13"/>
      <c r="AL122" s="12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50">
        <f t="shared" si="7"/>
        <v>0</v>
      </c>
    </row>
    <row r="123" spans="1:52" x14ac:dyDescent="0.25">
      <c r="A123" s="12"/>
      <c r="B123" s="11"/>
      <c r="C123" s="11"/>
      <c r="D123" s="13"/>
      <c r="E123" s="12"/>
      <c r="F123" s="13"/>
      <c r="G123" s="12"/>
      <c r="H123" s="24">
        <f t="shared" si="8"/>
        <v>0</v>
      </c>
      <c r="I123" s="18">
        <f t="shared" si="6"/>
        <v>0</v>
      </c>
      <c r="J123" s="20"/>
      <c r="K123" s="13"/>
      <c r="L123" s="20"/>
      <c r="M123" s="49"/>
      <c r="N123" s="49"/>
      <c r="O123" s="52"/>
      <c r="P123" s="52"/>
      <c r="Q123" s="49"/>
      <c r="R123" s="49"/>
      <c r="S123" s="49"/>
      <c r="T123" s="49"/>
      <c r="U123" s="49"/>
      <c r="V123" s="49"/>
      <c r="W123" s="52"/>
      <c r="X123" s="52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13"/>
      <c r="AK123" s="13"/>
      <c r="AL123" s="20"/>
      <c r="AM123" s="49"/>
      <c r="AN123" s="52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50">
        <f t="shared" si="7"/>
        <v>0</v>
      </c>
    </row>
    <row r="124" spans="1:52" x14ac:dyDescent="0.25">
      <c r="A124" s="12"/>
      <c r="B124" s="11"/>
      <c r="C124" s="11"/>
      <c r="D124" s="13"/>
      <c r="E124" s="12"/>
      <c r="F124" s="13"/>
      <c r="G124" s="12"/>
      <c r="H124" s="24">
        <f t="shared" si="8"/>
        <v>0</v>
      </c>
      <c r="I124" s="18">
        <f t="shared" si="6"/>
        <v>0</v>
      </c>
      <c r="J124" s="20"/>
      <c r="K124" s="13"/>
      <c r="L124" s="20"/>
      <c r="M124" s="49"/>
      <c r="N124" s="49"/>
      <c r="O124" s="52"/>
      <c r="P124" s="52"/>
      <c r="Q124" s="49"/>
      <c r="R124" s="52"/>
      <c r="S124" s="52"/>
      <c r="T124" s="52"/>
      <c r="U124" s="52"/>
      <c r="V124" s="49"/>
      <c r="W124" s="52"/>
      <c r="X124" s="52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20"/>
      <c r="AK124" s="13"/>
      <c r="AL124" s="20"/>
      <c r="AM124" s="49"/>
      <c r="AN124" s="52"/>
      <c r="AO124" s="52"/>
      <c r="AP124" s="52"/>
      <c r="AQ124" s="49"/>
      <c r="AR124" s="49"/>
      <c r="AS124" s="49"/>
      <c r="AT124" s="49"/>
      <c r="AU124" s="49"/>
      <c r="AV124" s="49"/>
      <c r="AW124" s="49"/>
      <c r="AX124" s="49"/>
      <c r="AY124" s="49"/>
      <c r="AZ124" s="50">
        <f t="shared" si="7"/>
        <v>0</v>
      </c>
    </row>
    <row r="125" spans="1:52" x14ac:dyDescent="0.25">
      <c r="A125" s="12"/>
      <c r="B125" s="11"/>
      <c r="C125" s="11"/>
      <c r="D125" s="13"/>
      <c r="E125" s="12"/>
      <c r="F125" s="13"/>
      <c r="G125" s="12"/>
      <c r="H125" s="24">
        <f t="shared" si="8"/>
        <v>0</v>
      </c>
      <c r="I125" s="18">
        <f t="shared" si="6"/>
        <v>0</v>
      </c>
      <c r="J125" s="20"/>
      <c r="K125" s="13"/>
      <c r="L125" s="20"/>
      <c r="M125" s="49"/>
      <c r="N125" s="49"/>
      <c r="O125" s="52"/>
      <c r="P125" s="52"/>
      <c r="Q125" s="49"/>
      <c r="R125" s="49"/>
      <c r="S125" s="49"/>
      <c r="T125" s="49"/>
      <c r="U125" s="49"/>
      <c r="V125" s="49"/>
      <c r="W125" s="52"/>
      <c r="X125" s="52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20"/>
      <c r="AK125" s="13"/>
      <c r="AL125" s="20"/>
      <c r="AM125" s="49"/>
      <c r="AN125" s="52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50">
        <f t="shared" si="7"/>
        <v>0</v>
      </c>
    </row>
    <row r="126" spans="1:52" x14ac:dyDescent="0.25">
      <c r="A126" s="12"/>
      <c r="B126" s="11"/>
      <c r="C126" s="11"/>
      <c r="D126" s="13"/>
      <c r="E126" s="12"/>
      <c r="F126" s="13"/>
      <c r="G126" s="12"/>
      <c r="H126" s="24">
        <f t="shared" si="8"/>
        <v>0</v>
      </c>
      <c r="I126" s="18">
        <f t="shared" si="6"/>
        <v>0</v>
      </c>
      <c r="J126" s="20"/>
      <c r="K126" s="13"/>
      <c r="L126" s="20"/>
      <c r="M126" s="49"/>
      <c r="N126" s="49"/>
      <c r="O126" s="49"/>
      <c r="P126" s="52"/>
      <c r="Q126" s="49"/>
      <c r="R126" s="52"/>
      <c r="S126" s="49"/>
      <c r="T126" s="52"/>
      <c r="U126" s="49"/>
      <c r="V126" s="49"/>
      <c r="W126" s="49"/>
      <c r="X126" s="49"/>
      <c r="Y126" s="49"/>
      <c r="Z126" s="49"/>
      <c r="AA126" s="52"/>
      <c r="AB126" s="49"/>
      <c r="AC126" s="49"/>
      <c r="AD126" s="49"/>
      <c r="AE126" s="49"/>
      <c r="AF126" s="49"/>
      <c r="AG126" s="49"/>
      <c r="AH126" s="49"/>
      <c r="AI126" s="49"/>
      <c r="AJ126" s="13"/>
      <c r="AK126" s="13"/>
      <c r="AL126" s="20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50">
        <f t="shared" si="7"/>
        <v>0</v>
      </c>
    </row>
    <row r="127" spans="1:52" x14ac:dyDescent="0.25">
      <c r="A127" s="12"/>
      <c r="B127" s="11"/>
      <c r="C127" s="11"/>
      <c r="D127" s="13"/>
      <c r="E127" s="12"/>
      <c r="F127" s="13"/>
      <c r="G127" s="12"/>
      <c r="H127" s="24">
        <f t="shared" si="8"/>
        <v>0</v>
      </c>
      <c r="I127" s="18">
        <f t="shared" si="6"/>
        <v>0</v>
      </c>
      <c r="J127" s="20"/>
      <c r="K127" s="20"/>
      <c r="L127" s="20"/>
      <c r="M127" s="49"/>
      <c r="N127" s="49"/>
      <c r="O127" s="49"/>
      <c r="P127" s="49"/>
      <c r="Q127" s="49"/>
      <c r="R127" s="49"/>
      <c r="S127" s="52"/>
      <c r="T127" s="49"/>
      <c r="U127" s="49"/>
      <c r="V127" s="49"/>
      <c r="W127" s="52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20"/>
      <c r="AK127" s="20"/>
      <c r="AL127" s="20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50">
        <f t="shared" si="7"/>
        <v>0</v>
      </c>
    </row>
    <row r="128" spans="1:52" x14ac:dyDescent="0.25">
      <c r="A128" s="12"/>
      <c r="B128" s="11"/>
      <c r="C128" s="11"/>
      <c r="D128" s="13"/>
      <c r="E128" s="12"/>
      <c r="F128" s="13"/>
      <c r="G128" s="12"/>
      <c r="H128" s="24">
        <f t="shared" si="8"/>
        <v>0</v>
      </c>
      <c r="I128" s="18">
        <f t="shared" si="6"/>
        <v>0</v>
      </c>
      <c r="J128" s="20"/>
      <c r="K128" s="20"/>
      <c r="L128" s="20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52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20"/>
      <c r="AK128" s="20"/>
      <c r="AL128" s="20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50">
        <f t="shared" si="7"/>
        <v>0</v>
      </c>
    </row>
    <row r="129" spans="1:52" x14ac:dyDescent="0.25">
      <c r="A129" s="12"/>
      <c r="B129" s="11"/>
      <c r="C129" s="11"/>
      <c r="D129" s="13"/>
      <c r="E129" s="12"/>
      <c r="F129" s="13"/>
      <c r="G129" s="12"/>
      <c r="H129" s="24">
        <f t="shared" si="8"/>
        <v>0</v>
      </c>
      <c r="I129" s="18">
        <f t="shared" si="6"/>
        <v>0</v>
      </c>
      <c r="J129" s="20"/>
      <c r="K129" s="20"/>
      <c r="L129" s="20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52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20"/>
      <c r="AK129" s="20"/>
      <c r="AL129" s="20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50">
        <f t="shared" si="7"/>
        <v>0</v>
      </c>
    </row>
    <row r="130" spans="1:52" x14ac:dyDescent="0.25">
      <c r="A130" s="12"/>
      <c r="B130" s="11"/>
      <c r="C130" s="11"/>
      <c r="D130" s="13"/>
      <c r="E130" s="12"/>
      <c r="F130" s="13"/>
      <c r="G130" s="12"/>
      <c r="H130" s="24">
        <f t="shared" si="8"/>
        <v>0</v>
      </c>
      <c r="I130" s="18">
        <f t="shared" si="6"/>
        <v>0</v>
      </c>
      <c r="J130" s="20"/>
      <c r="K130" s="20"/>
      <c r="L130" s="20"/>
      <c r="M130" s="49"/>
      <c r="N130" s="49"/>
      <c r="O130" s="49"/>
      <c r="P130" s="49"/>
      <c r="Q130" s="49"/>
      <c r="R130" s="49"/>
      <c r="S130" s="49"/>
      <c r="T130" s="52"/>
      <c r="U130" s="52"/>
      <c r="V130" s="49"/>
      <c r="W130" s="52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20"/>
      <c r="AK130" s="20"/>
      <c r="AL130" s="20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50">
        <f t="shared" si="7"/>
        <v>0</v>
      </c>
    </row>
    <row r="131" spans="1:52" x14ac:dyDescent="0.25">
      <c r="A131" s="12"/>
      <c r="B131" s="11"/>
      <c r="C131" s="11"/>
      <c r="D131" s="13"/>
      <c r="E131" s="12"/>
      <c r="F131" s="13"/>
      <c r="G131" s="12"/>
      <c r="H131" s="24">
        <f t="shared" si="8"/>
        <v>0</v>
      </c>
      <c r="I131" s="18">
        <f t="shared" si="6"/>
        <v>0</v>
      </c>
      <c r="J131" s="20"/>
      <c r="K131" s="20"/>
      <c r="L131" s="20"/>
      <c r="M131" s="49"/>
      <c r="N131" s="49"/>
      <c r="O131" s="49"/>
      <c r="P131" s="49"/>
      <c r="Q131" s="49"/>
      <c r="R131" s="52"/>
      <c r="S131" s="52"/>
      <c r="T131" s="52"/>
      <c r="U131" s="52"/>
      <c r="V131" s="49"/>
      <c r="W131" s="52"/>
      <c r="X131" s="52"/>
      <c r="Y131" s="52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20"/>
      <c r="AK131" s="20"/>
      <c r="AL131" s="20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50">
        <f t="shared" si="7"/>
        <v>0</v>
      </c>
    </row>
    <row r="132" spans="1:52" x14ac:dyDescent="0.25">
      <c r="A132" s="12"/>
      <c r="B132" s="11"/>
      <c r="C132" s="11"/>
      <c r="D132" s="13"/>
      <c r="E132" s="12"/>
      <c r="F132" s="13"/>
      <c r="G132" s="12"/>
      <c r="H132" s="24">
        <f t="shared" si="8"/>
        <v>0</v>
      </c>
      <c r="I132" s="18">
        <f t="shared" si="6"/>
        <v>0</v>
      </c>
      <c r="J132" s="20"/>
      <c r="K132" s="20"/>
      <c r="L132" s="20"/>
      <c r="M132" s="49"/>
      <c r="N132" s="49"/>
      <c r="O132" s="49"/>
      <c r="P132" s="49"/>
      <c r="Q132" s="49"/>
      <c r="R132" s="49"/>
      <c r="S132" s="52"/>
      <c r="T132" s="52"/>
      <c r="U132" s="52"/>
      <c r="V132" s="49"/>
      <c r="W132" s="52"/>
      <c r="X132" s="49"/>
      <c r="Y132" s="49"/>
      <c r="Z132" s="49"/>
      <c r="AA132" s="52"/>
      <c r="AB132" s="49"/>
      <c r="AC132" s="49"/>
      <c r="AD132" s="49"/>
      <c r="AE132" s="49"/>
      <c r="AF132" s="49"/>
      <c r="AG132" s="49"/>
      <c r="AH132" s="49"/>
      <c r="AI132" s="49"/>
      <c r="AJ132" s="20"/>
      <c r="AK132" s="20"/>
      <c r="AL132" s="20"/>
      <c r="AM132" s="49"/>
      <c r="AN132" s="49"/>
      <c r="AO132" s="52"/>
      <c r="AP132" s="52"/>
      <c r="AQ132" s="49"/>
      <c r="AR132" s="49"/>
      <c r="AS132" s="49"/>
      <c r="AT132" s="49"/>
      <c r="AU132" s="49"/>
      <c r="AV132" s="49"/>
      <c r="AW132" s="49"/>
      <c r="AX132" s="49"/>
      <c r="AY132" s="49"/>
      <c r="AZ132" s="50">
        <f t="shared" si="7"/>
        <v>0</v>
      </c>
    </row>
    <row r="133" spans="1:52" x14ac:dyDescent="0.25">
      <c r="A133" s="12"/>
      <c r="B133" s="11"/>
      <c r="C133" s="11"/>
      <c r="D133" s="13"/>
      <c r="E133" s="12"/>
      <c r="F133" s="13"/>
      <c r="G133" s="12"/>
      <c r="H133" s="24">
        <f t="shared" si="8"/>
        <v>0</v>
      </c>
      <c r="I133" s="18">
        <f t="shared" si="6"/>
        <v>0</v>
      </c>
      <c r="J133" s="20"/>
      <c r="K133" s="20"/>
      <c r="L133" s="20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52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20"/>
      <c r="AK133" s="20"/>
      <c r="AL133" s="20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50">
        <f t="shared" si="7"/>
        <v>0</v>
      </c>
    </row>
    <row r="134" spans="1:52" x14ac:dyDescent="0.25">
      <c r="A134" s="12"/>
      <c r="B134" s="11"/>
      <c r="C134" s="11"/>
      <c r="D134" s="13"/>
      <c r="E134" s="12"/>
      <c r="F134" s="13"/>
      <c r="G134" s="12"/>
      <c r="H134" s="24">
        <f t="shared" si="8"/>
        <v>0</v>
      </c>
      <c r="I134" s="18">
        <f t="shared" si="6"/>
        <v>0</v>
      </c>
      <c r="J134" s="20"/>
      <c r="K134" s="20"/>
      <c r="L134" s="20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52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20"/>
      <c r="AK134" s="20"/>
      <c r="AL134" s="20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50">
        <f t="shared" si="7"/>
        <v>0</v>
      </c>
    </row>
    <row r="135" spans="1:52" x14ac:dyDescent="0.25">
      <c r="A135" s="12"/>
      <c r="B135" s="11"/>
      <c r="C135" s="11"/>
      <c r="D135" s="13"/>
      <c r="E135" s="12"/>
      <c r="F135" s="13"/>
      <c r="G135" s="12"/>
      <c r="H135" s="24">
        <f t="shared" si="8"/>
        <v>0</v>
      </c>
      <c r="I135" s="18">
        <f t="shared" si="6"/>
        <v>0</v>
      </c>
      <c r="J135" s="20"/>
      <c r="K135" s="20"/>
      <c r="L135" s="20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52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20"/>
      <c r="AK135" s="20"/>
      <c r="AL135" s="20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50">
        <f t="shared" si="7"/>
        <v>0</v>
      </c>
    </row>
    <row r="136" spans="1:52" x14ac:dyDescent="0.25">
      <c r="A136" s="12"/>
      <c r="B136" s="11"/>
      <c r="C136" s="11"/>
      <c r="D136" s="13"/>
      <c r="E136" s="12"/>
      <c r="F136" s="13"/>
      <c r="G136" s="12"/>
      <c r="H136" s="24">
        <f t="shared" si="8"/>
        <v>0</v>
      </c>
      <c r="I136" s="18">
        <f t="shared" si="6"/>
        <v>0</v>
      </c>
      <c r="J136" s="20"/>
      <c r="K136" s="20"/>
      <c r="L136" s="20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52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20"/>
      <c r="AK136" s="20"/>
      <c r="AL136" s="20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50">
        <f t="shared" si="7"/>
        <v>0</v>
      </c>
    </row>
    <row r="137" spans="1:52" x14ac:dyDescent="0.25">
      <c r="A137" s="12"/>
      <c r="B137" s="11"/>
      <c r="C137" s="11"/>
      <c r="D137" s="13"/>
      <c r="E137" s="12"/>
      <c r="F137" s="13"/>
      <c r="G137" s="12"/>
      <c r="H137" s="24">
        <f t="shared" si="8"/>
        <v>0</v>
      </c>
      <c r="I137" s="18">
        <f t="shared" si="6"/>
        <v>0</v>
      </c>
      <c r="J137" s="20"/>
      <c r="K137" s="20"/>
      <c r="L137" s="20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52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20"/>
      <c r="AK137" s="20"/>
      <c r="AL137" s="20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50">
        <f t="shared" si="7"/>
        <v>0</v>
      </c>
    </row>
    <row r="138" spans="1:52" x14ac:dyDescent="0.25">
      <c r="A138" s="12"/>
      <c r="B138" s="11"/>
      <c r="C138" s="11"/>
      <c r="D138" s="13"/>
      <c r="E138" s="12"/>
      <c r="F138" s="13"/>
      <c r="G138" s="12"/>
      <c r="H138" s="24">
        <f t="shared" si="8"/>
        <v>0</v>
      </c>
      <c r="I138" s="18">
        <f t="shared" si="6"/>
        <v>0</v>
      </c>
      <c r="J138" s="20"/>
      <c r="K138" s="20"/>
      <c r="L138" s="20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52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20"/>
      <c r="AK138" s="20"/>
      <c r="AL138" s="20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50">
        <f t="shared" si="7"/>
        <v>0</v>
      </c>
    </row>
    <row r="139" spans="1:52" x14ac:dyDescent="0.25">
      <c r="A139" s="12"/>
      <c r="B139" s="20"/>
      <c r="C139" s="20"/>
      <c r="D139" s="12"/>
      <c r="E139" s="12"/>
      <c r="F139" s="12"/>
      <c r="G139" s="12"/>
      <c r="H139" s="24">
        <f t="shared" si="8"/>
        <v>0</v>
      </c>
      <c r="I139" s="18">
        <f t="shared" si="6"/>
        <v>0</v>
      </c>
      <c r="J139" s="20"/>
      <c r="K139" s="20"/>
      <c r="L139" s="20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20"/>
      <c r="AK139" s="20"/>
      <c r="AL139" s="20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50">
        <f t="shared" si="7"/>
        <v>0</v>
      </c>
    </row>
    <row r="140" spans="1:52" x14ac:dyDescent="0.25">
      <c r="A140" s="12"/>
      <c r="B140" s="11" t="s">
        <v>34</v>
      </c>
      <c r="C140" s="20" t="s">
        <v>27</v>
      </c>
      <c r="D140" s="12"/>
      <c r="E140" s="12"/>
      <c r="F140" s="12"/>
      <c r="G140" s="12"/>
      <c r="H140" s="24"/>
      <c r="I140" s="18">
        <f t="shared" si="6"/>
        <v>0</v>
      </c>
      <c r="J140" s="20"/>
      <c r="K140" s="20"/>
      <c r="L140" s="20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20"/>
      <c r="AK140" s="20"/>
      <c r="AL140" s="20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50">
        <f t="shared" si="7"/>
        <v>0</v>
      </c>
    </row>
    <row r="141" spans="1:52" x14ac:dyDescent="0.25">
      <c r="A141" s="12"/>
      <c r="B141" s="20"/>
      <c r="C141" s="20"/>
      <c r="D141" s="12"/>
      <c r="E141" s="12"/>
      <c r="F141" s="12"/>
      <c r="G141" s="12"/>
      <c r="H141" s="24"/>
      <c r="I141" s="18"/>
      <c r="J141" s="20"/>
      <c r="K141" s="20"/>
      <c r="L141" s="20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20"/>
      <c r="AK141" s="20"/>
      <c r="AL141" s="20"/>
      <c r="AM141" s="49"/>
      <c r="AN141" s="49"/>
      <c r="AO141" s="49"/>
      <c r="AP141" s="49"/>
      <c r="AQ141" s="49"/>
      <c r="AR141" s="49"/>
      <c r="AS141" s="49"/>
      <c r="AT141" s="49"/>
      <c r="AY141" s="49"/>
      <c r="AZ141" s="50">
        <f t="shared" si="7"/>
        <v>0</v>
      </c>
    </row>
  </sheetData>
  <sortState xmlns:xlrd2="http://schemas.microsoft.com/office/spreadsheetml/2017/richdata2" ref="A35:AZ65">
    <sortCondition ref="B35:B65"/>
  </sortState>
  <mergeCells count="1">
    <mergeCell ref="A1:A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21D80-7D98-4AC1-8850-1E1DEB834219}">
  <dimension ref="A1:AM71"/>
  <sheetViews>
    <sheetView workbookViewId="0">
      <selection activeCell="D13" sqref="D13"/>
    </sheetView>
  </sheetViews>
  <sheetFormatPr defaultRowHeight="15" x14ac:dyDescent="0.25"/>
  <cols>
    <col min="1" max="1" width="5.7109375" customWidth="1"/>
    <col min="2" max="2" width="11.42578125" customWidth="1"/>
    <col min="3" max="3" width="13.140625" customWidth="1"/>
    <col min="4" max="4" width="7.140625" customWidth="1"/>
    <col min="5" max="5" width="6.7109375" customWidth="1"/>
    <col min="7" max="7" width="5.42578125" customWidth="1"/>
    <col min="10" max="10" width="6.140625" customWidth="1"/>
    <col min="11" max="11" width="11" customWidth="1"/>
  </cols>
  <sheetData>
    <row r="1" spans="1:39" x14ac:dyDescent="0.25">
      <c r="A1" s="115" t="s">
        <v>48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</row>
    <row r="2" spans="1:39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</row>
    <row r="3" spans="1:39" x14ac:dyDescent="0.25">
      <c r="A3" s="26"/>
      <c r="B3" s="26"/>
      <c r="C3" s="26"/>
      <c r="D3" s="26"/>
      <c r="E3" s="26"/>
      <c r="F3" s="26"/>
      <c r="G3" s="26"/>
      <c r="H3" s="26" t="s">
        <v>21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</row>
    <row r="4" spans="1:39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>
        <v>1</v>
      </c>
      <c r="L4" s="26">
        <v>2</v>
      </c>
      <c r="M4" s="26">
        <v>3</v>
      </c>
      <c r="N4" s="26">
        <v>4</v>
      </c>
      <c r="O4" s="26">
        <v>5</v>
      </c>
      <c r="P4" s="26">
        <v>6</v>
      </c>
      <c r="Q4" s="26">
        <v>7</v>
      </c>
      <c r="R4" s="26">
        <v>8</v>
      </c>
      <c r="S4" s="26">
        <v>9</v>
      </c>
      <c r="T4" s="26">
        <v>10</v>
      </c>
      <c r="U4" s="26">
        <v>11</v>
      </c>
      <c r="V4" s="26">
        <v>12</v>
      </c>
      <c r="W4" s="26">
        <v>13</v>
      </c>
      <c r="X4" s="26">
        <v>14</v>
      </c>
      <c r="Y4" s="26">
        <v>15</v>
      </c>
      <c r="Z4" s="26">
        <v>16</v>
      </c>
      <c r="AA4" s="26">
        <v>17</v>
      </c>
      <c r="AB4" s="26">
        <v>18</v>
      </c>
      <c r="AC4" s="26">
        <v>19</v>
      </c>
      <c r="AD4" s="26">
        <v>20</v>
      </c>
      <c r="AE4" s="26">
        <v>21</v>
      </c>
      <c r="AF4" s="26">
        <v>22</v>
      </c>
      <c r="AG4" s="26">
        <v>23</v>
      </c>
      <c r="AH4" s="26">
        <v>24</v>
      </c>
      <c r="AI4" s="26"/>
      <c r="AJ4" s="26"/>
      <c r="AK4" s="26"/>
      <c r="AL4" s="26"/>
      <c r="AM4" s="26"/>
    </row>
    <row r="5" spans="1:39" x14ac:dyDescent="0.25">
      <c r="B5" t="s">
        <v>22</v>
      </c>
      <c r="C5" t="s">
        <v>23</v>
      </c>
      <c r="D5" s="2"/>
      <c r="E5" s="2"/>
      <c r="F5" s="2"/>
      <c r="G5" s="2"/>
      <c r="H5" s="2"/>
      <c r="I5" s="2"/>
      <c r="K5" s="2">
        <v>700</v>
      </c>
      <c r="L5">
        <v>400</v>
      </c>
      <c r="M5" s="2">
        <v>400</v>
      </c>
      <c r="N5" s="2"/>
      <c r="O5" s="2"/>
      <c r="P5" s="2"/>
      <c r="Q5" s="2"/>
      <c r="R5" s="2"/>
      <c r="S5" s="2"/>
      <c r="T5" s="2"/>
      <c r="U5" s="2"/>
      <c r="V5" s="2"/>
      <c r="W5" s="26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9" x14ac:dyDescent="0.25">
      <c r="B6" t="s">
        <v>24</v>
      </c>
      <c r="C6" t="s">
        <v>25</v>
      </c>
      <c r="D6" s="2"/>
      <c r="E6" s="2"/>
      <c r="F6" s="2"/>
      <c r="G6" s="2"/>
      <c r="H6" s="2"/>
      <c r="I6" s="2"/>
      <c r="K6" s="2">
        <v>9</v>
      </c>
      <c r="L6">
        <v>1</v>
      </c>
      <c r="M6" s="2">
        <v>7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9" x14ac:dyDescent="0.25">
      <c r="D7" s="2"/>
      <c r="E7" s="2"/>
      <c r="F7" s="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  <c r="V7" s="2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9" x14ac:dyDescent="0.25">
      <c r="D8" s="2"/>
      <c r="E8" s="2"/>
      <c r="F8" s="2"/>
      <c r="G8" s="2"/>
      <c r="H8" s="2"/>
      <c r="K8" s="6" t="s">
        <v>26</v>
      </c>
      <c r="L8" s="6" t="s">
        <v>26</v>
      </c>
      <c r="M8" s="55" t="s">
        <v>26</v>
      </c>
      <c r="N8" s="55"/>
      <c r="O8" s="55"/>
      <c r="P8" s="55"/>
      <c r="Q8" s="6"/>
      <c r="R8" s="6"/>
      <c r="S8" s="6"/>
      <c r="T8" s="6"/>
      <c r="U8" s="55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26"/>
      <c r="AI8" s="6"/>
      <c r="AJ8" s="6"/>
      <c r="AK8" s="6"/>
      <c r="AL8" s="6"/>
      <c r="AM8" s="2"/>
    </row>
    <row r="9" spans="1:39" x14ac:dyDescent="0.25">
      <c r="D9" s="2"/>
      <c r="E9" s="2" t="s">
        <v>15</v>
      </c>
      <c r="F9" s="2" t="s">
        <v>16</v>
      </c>
      <c r="G9" s="2"/>
      <c r="H9" s="2"/>
      <c r="I9" s="2" t="s">
        <v>17</v>
      </c>
      <c r="K9" s="6" t="s">
        <v>73</v>
      </c>
      <c r="L9" s="6" t="s">
        <v>131</v>
      </c>
      <c r="M9" s="6" t="s">
        <v>248</v>
      </c>
      <c r="N9" s="6"/>
      <c r="O9" s="6"/>
      <c r="P9" s="6"/>
      <c r="Q9" s="6"/>
      <c r="R9" s="6"/>
      <c r="S9" s="6"/>
      <c r="T9" s="6"/>
      <c r="U9" s="70"/>
      <c r="V9" s="48"/>
      <c r="W9" s="6"/>
      <c r="X9" s="6"/>
      <c r="Y9" s="6"/>
      <c r="Z9" s="6"/>
      <c r="AA9" s="6"/>
      <c r="AB9" s="6"/>
      <c r="AC9" s="6"/>
      <c r="AD9" s="54"/>
      <c r="AE9" s="54"/>
      <c r="AF9" s="54"/>
      <c r="AG9" s="6"/>
      <c r="AH9" s="26"/>
      <c r="AI9" s="6"/>
      <c r="AJ9" s="6"/>
      <c r="AK9" s="6"/>
      <c r="AL9" s="6"/>
      <c r="AM9" s="2" t="s">
        <v>17</v>
      </c>
    </row>
    <row r="10" spans="1:39" x14ac:dyDescent="0.25">
      <c r="D10" s="2"/>
      <c r="E10" s="2"/>
      <c r="F10" s="2"/>
      <c r="G10" s="2"/>
      <c r="H10" s="2"/>
      <c r="I10" s="24"/>
      <c r="K10" s="71" t="s">
        <v>74</v>
      </c>
      <c r="L10" s="99" t="s">
        <v>171</v>
      </c>
      <c r="M10" s="99" t="s">
        <v>249</v>
      </c>
      <c r="N10" s="58"/>
      <c r="O10" s="58"/>
      <c r="P10" s="58"/>
      <c r="Q10" s="48"/>
      <c r="R10" s="48"/>
      <c r="S10" s="58"/>
      <c r="T10" s="58"/>
      <c r="U10" s="58"/>
      <c r="V10" s="58"/>
      <c r="W10" s="58"/>
      <c r="X10" s="58"/>
      <c r="Y10" s="47"/>
      <c r="Z10" s="44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2"/>
    </row>
    <row r="11" spans="1:39" x14ac:dyDescent="0.25">
      <c r="A11" s="104"/>
      <c r="B11" s="11" t="s">
        <v>169</v>
      </c>
      <c r="C11" s="11" t="s">
        <v>170</v>
      </c>
      <c r="D11" s="13"/>
      <c r="E11" s="12"/>
      <c r="F11" s="13" t="s">
        <v>73</v>
      </c>
      <c r="G11" s="12"/>
      <c r="H11" s="24">
        <f t="shared" ref="H11:H67" si="0">SUM((COUNTIF(K11:AL11,"E"))+COUNTIF(K11:AL11,"&gt;0"))</f>
        <v>2</v>
      </c>
      <c r="I11" s="14">
        <f t="shared" ref="I11:I67" si="1">SUM(J11:AL11)</f>
        <v>0</v>
      </c>
      <c r="J11" s="20"/>
      <c r="K11" s="12" t="s">
        <v>139</v>
      </c>
      <c r="L11" s="12" t="s">
        <v>139</v>
      </c>
      <c r="M11" s="49"/>
      <c r="N11" s="52"/>
      <c r="O11" s="52"/>
      <c r="P11" s="52"/>
      <c r="Q11" s="52"/>
      <c r="R11" s="52"/>
      <c r="S11" s="52"/>
      <c r="T11" s="52"/>
      <c r="U11" s="65"/>
      <c r="V11" s="65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49"/>
      <c r="AM11" s="68">
        <f t="shared" ref="AM11:AM40" si="2">SUM(K11:AL11)</f>
        <v>0</v>
      </c>
    </row>
    <row r="12" spans="1:39" x14ac:dyDescent="0.25">
      <c r="A12" s="12"/>
      <c r="B12" s="11" t="s">
        <v>302</v>
      </c>
      <c r="C12" s="11" t="s">
        <v>286</v>
      </c>
      <c r="D12" s="12" t="s">
        <v>126</v>
      </c>
      <c r="E12" s="12"/>
      <c r="F12" s="13" t="s">
        <v>248</v>
      </c>
      <c r="G12" s="12"/>
      <c r="H12" s="24">
        <f t="shared" si="0"/>
        <v>1</v>
      </c>
      <c r="I12" s="14">
        <f t="shared" si="1"/>
        <v>0</v>
      </c>
      <c r="J12" s="20"/>
      <c r="K12" s="20"/>
      <c r="L12" s="49"/>
      <c r="M12" s="49" t="s">
        <v>139</v>
      </c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52"/>
      <c r="AE12" s="52"/>
      <c r="AF12" s="52"/>
      <c r="AG12" s="49"/>
      <c r="AH12" s="49"/>
      <c r="AI12" s="49"/>
      <c r="AJ12" s="49"/>
      <c r="AK12" s="49"/>
      <c r="AL12" s="49"/>
      <c r="AM12" s="68">
        <f t="shared" si="2"/>
        <v>0</v>
      </c>
    </row>
    <row r="13" spans="1:39" x14ac:dyDescent="0.25">
      <c r="A13" s="104"/>
      <c r="B13" s="11" t="s">
        <v>287</v>
      </c>
      <c r="C13" s="11" t="s">
        <v>288</v>
      </c>
      <c r="D13" s="12" t="s">
        <v>130</v>
      </c>
      <c r="E13" s="12"/>
      <c r="F13" s="13" t="s">
        <v>248</v>
      </c>
      <c r="G13" s="13"/>
      <c r="H13" s="24">
        <f t="shared" si="0"/>
        <v>1</v>
      </c>
      <c r="I13" s="14">
        <f t="shared" si="1"/>
        <v>0</v>
      </c>
      <c r="J13" s="20"/>
      <c r="K13" s="20"/>
      <c r="L13" s="52"/>
      <c r="M13" s="49" t="s">
        <v>139</v>
      </c>
      <c r="N13" s="52"/>
      <c r="O13" s="52"/>
      <c r="P13" s="49"/>
      <c r="Q13" s="52"/>
      <c r="R13" s="52"/>
      <c r="S13" s="49"/>
      <c r="T13" s="52"/>
      <c r="U13" s="51"/>
      <c r="V13" s="105"/>
      <c r="W13" s="49"/>
      <c r="X13" s="49"/>
      <c r="Y13" s="49"/>
      <c r="Z13" s="49"/>
      <c r="AA13" s="49"/>
      <c r="AB13" s="49"/>
      <c r="AC13" s="49"/>
      <c r="AD13" s="49"/>
      <c r="AE13" s="52"/>
      <c r="AF13" s="49"/>
      <c r="AG13" s="49"/>
      <c r="AH13" s="49"/>
      <c r="AI13" s="49"/>
      <c r="AJ13" s="49"/>
      <c r="AK13" s="49"/>
      <c r="AL13" s="49"/>
      <c r="AM13" s="68">
        <f t="shared" si="2"/>
        <v>0</v>
      </c>
    </row>
    <row r="14" spans="1:39" x14ac:dyDescent="0.25">
      <c r="A14" s="104"/>
      <c r="B14" s="11"/>
      <c r="C14" s="11"/>
      <c r="D14" s="13"/>
      <c r="E14" s="12"/>
      <c r="F14" s="13"/>
      <c r="G14" s="12"/>
      <c r="H14" s="24">
        <f t="shared" si="0"/>
        <v>0</v>
      </c>
      <c r="I14" s="14">
        <f t="shared" si="1"/>
        <v>0</v>
      </c>
      <c r="J14" s="20"/>
      <c r="K14" s="33"/>
      <c r="L14" s="13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52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52"/>
      <c r="AL14" s="49"/>
      <c r="AM14" s="68">
        <f t="shared" si="2"/>
        <v>0</v>
      </c>
    </row>
    <row r="15" spans="1:39" x14ac:dyDescent="0.25">
      <c r="A15" s="104"/>
      <c r="B15" s="11"/>
      <c r="C15" s="11"/>
      <c r="D15" s="13"/>
      <c r="E15" s="12"/>
      <c r="F15" s="13"/>
      <c r="G15" s="12"/>
      <c r="H15" s="24">
        <f t="shared" si="0"/>
        <v>0</v>
      </c>
      <c r="I15" s="14">
        <f t="shared" si="1"/>
        <v>0</v>
      </c>
      <c r="J15" s="20"/>
      <c r="K15" s="33"/>
      <c r="L15" s="12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52"/>
      <c r="AL15" s="49"/>
      <c r="AM15" s="68">
        <f t="shared" si="2"/>
        <v>0</v>
      </c>
    </row>
    <row r="16" spans="1:39" x14ac:dyDescent="0.25">
      <c r="A16" s="104"/>
      <c r="B16" s="11"/>
      <c r="C16" s="11"/>
      <c r="D16" s="12"/>
      <c r="E16" s="12"/>
      <c r="F16" s="13"/>
      <c r="G16" s="12"/>
      <c r="H16" s="24">
        <f t="shared" si="0"/>
        <v>0</v>
      </c>
      <c r="I16" s="14">
        <f t="shared" si="1"/>
        <v>0</v>
      </c>
      <c r="J16" s="20"/>
      <c r="K16" s="20"/>
      <c r="L16" s="52"/>
      <c r="M16" s="49"/>
      <c r="N16" s="52"/>
      <c r="O16" s="52"/>
      <c r="P16" s="49"/>
      <c r="Q16" s="49"/>
      <c r="R16" s="52"/>
      <c r="S16" s="49"/>
      <c r="T16" s="49"/>
      <c r="U16" s="51"/>
      <c r="V16" s="105"/>
      <c r="W16" s="49"/>
      <c r="X16" s="49"/>
      <c r="Y16" s="49"/>
      <c r="Z16" s="49"/>
      <c r="AA16" s="49"/>
      <c r="AB16" s="49"/>
      <c r="AC16" s="52"/>
      <c r="AD16" s="52"/>
      <c r="AE16" s="49"/>
      <c r="AF16" s="49"/>
      <c r="AG16" s="49"/>
      <c r="AH16" s="49"/>
      <c r="AI16" s="49"/>
      <c r="AJ16" s="49"/>
      <c r="AK16" s="49"/>
      <c r="AL16" s="49"/>
      <c r="AM16" s="68">
        <f t="shared" si="2"/>
        <v>0</v>
      </c>
    </row>
    <row r="17" spans="1:39" x14ac:dyDescent="0.25">
      <c r="A17" s="104"/>
      <c r="B17" s="11"/>
      <c r="C17" s="11"/>
      <c r="D17" s="12"/>
      <c r="E17" s="12"/>
      <c r="F17" s="13"/>
      <c r="G17" s="12"/>
      <c r="H17" s="24">
        <f t="shared" si="0"/>
        <v>0</v>
      </c>
      <c r="I17" s="14">
        <f t="shared" si="1"/>
        <v>0</v>
      </c>
      <c r="J17" s="20"/>
      <c r="K17" s="13"/>
      <c r="L17" s="20"/>
      <c r="M17" s="52"/>
      <c r="N17" s="49"/>
      <c r="O17" s="49"/>
      <c r="P17" s="52"/>
      <c r="Q17" s="49"/>
      <c r="R17" s="49"/>
      <c r="S17" s="52"/>
      <c r="T17" s="52"/>
      <c r="U17" s="49"/>
      <c r="V17" s="49"/>
      <c r="W17" s="49"/>
      <c r="X17" s="52"/>
      <c r="Y17" s="49"/>
      <c r="Z17" s="52"/>
      <c r="AA17" s="49"/>
      <c r="AB17" s="49"/>
      <c r="AC17" s="52"/>
      <c r="AD17" s="49"/>
      <c r="AE17" s="49"/>
      <c r="AF17" s="49"/>
      <c r="AG17" s="49"/>
      <c r="AH17" s="49"/>
      <c r="AI17" s="49"/>
      <c r="AJ17" s="49"/>
      <c r="AK17" s="49"/>
      <c r="AL17" s="49"/>
      <c r="AM17" s="68">
        <f t="shared" si="2"/>
        <v>0</v>
      </c>
    </row>
    <row r="18" spans="1:39" x14ac:dyDescent="0.25">
      <c r="A18" s="12"/>
      <c r="B18" s="11"/>
      <c r="C18" s="11"/>
      <c r="D18" s="12"/>
      <c r="E18" s="12"/>
      <c r="F18" s="13"/>
      <c r="G18" s="12"/>
      <c r="H18" s="24">
        <f t="shared" si="0"/>
        <v>0</v>
      </c>
      <c r="I18" s="14">
        <f t="shared" si="1"/>
        <v>0</v>
      </c>
      <c r="J18" s="20"/>
      <c r="K18" s="13"/>
      <c r="L18" s="20"/>
      <c r="M18" s="49"/>
      <c r="N18" s="49"/>
      <c r="O18" s="49"/>
      <c r="P18" s="52"/>
      <c r="Q18" s="49"/>
      <c r="R18" s="49"/>
      <c r="S18" s="52"/>
      <c r="T18" s="49"/>
      <c r="U18" s="52"/>
      <c r="V18" s="49"/>
      <c r="W18" s="49"/>
      <c r="X18" s="49"/>
      <c r="Y18" s="49"/>
      <c r="Z18" s="52"/>
      <c r="AA18" s="49"/>
      <c r="AB18" s="49"/>
      <c r="AC18" s="49"/>
      <c r="AD18" s="49"/>
      <c r="AE18" s="49"/>
      <c r="AF18" s="52"/>
      <c r="AG18" s="49"/>
      <c r="AH18" s="49"/>
      <c r="AI18" s="49"/>
      <c r="AJ18" s="49"/>
      <c r="AK18" s="49"/>
      <c r="AL18" s="49"/>
      <c r="AM18" s="68">
        <f t="shared" si="2"/>
        <v>0</v>
      </c>
    </row>
    <row r="19" spans="1:39" x14ac:dyDescent="0.25">
      <c r="A19" s="104"/>
      <c r="B19" s="11"/>
      <c r="C19" s="11"/>
      <c r="D19" s="13"/>
      <c r="E19" s="13"/>
      <c r="F19" s="13"/>
      <c r="G19" s="12"/>
      <c r="H19" s="24">
        <f t="shared" si="0"/>
        <v>0</v>
      </c>
      <c r="I19" s="14">
        <f t="shared" si="1"/>
        <v>0</v>
      </c>
      <c r="J19" s="20"/>
      <c r="K19" s="33"/>
      <c r="L19" s="97"/>
      <c r="M19" s="52"/>
      <c r="N19" s="49"/>
      <c r="O19" s="49"/>
      <c r="P19" s="49"/>
      <c r="Q19" s="49"/>
      <c r="R19" s="49"/>
      <c r="S19" s="49"/>
      <c r="T19" s="49"/>
      <c r="U19" s="49"/>
      <c r="V19" s="52"/>
      <c r="W19" s="52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68">
        <f t="shared" si="2"/>
        <v>0</v>
      </c>
    </row>
    <row r="20" spans="1:39" x14ac:dyDescent="0.25">
      <c r="A20" s="104"/>
      <c r="B20" s="11"/>
      <c r="C20" s="11"/>
      <c r="D20" s="13"/>
      <c r="E20" s="13"/>
      <c r="F20" s="13"/>
      <c r="G20" s="12"/>
      <c r="H20" s="24">
        <f t="shared" si="0"/>
        <v>0</v>
      </c>
      <c r="I20" s="14">
        <f t="shared" si="1"/>
        <v>0</v>
      </c>
      <c r="J20" s="20"/>
      <c r="K20" s="33"/>
      <c r="L20" s="97"/>
      <c r="M20" s="52"/>
      <c r="N20" s="49"/>
      <c r="O20" s="49"/>
      <c r="P20" s="49"/>
      <c r="Q20" s="49"/>
      <c r="R20" s="49"/>
      <c r="S20" s="49"/>
      <c r="T20" s="49"/>
      <c r="U20" s="49"/>
      <c r="V20" s="52"/>
      <c r="W20" s="52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68">
        <f t="shared" si="2"/>
        <v>0</v>
      </c>
    </row>
    <row r="21" spans="1:39" x14ac:dyDescent="0.25">
      <c r="A21" s="104"/>
      <c r="B21" s="11"/>
      <c r="C21" s="11"/>
      <c r="D21" s="13"/>
      <c r="E21" s="13"/>
      <c r="F21" s="13"/>
      <c r="G21" s="12"/>
      <c r="H21" s="24">
        <f t="shared" si="0"/>
        <v>0</v>
      </c>
      <c r="I21" s="14">
        <f t="shared" si="1"/>
        <v>0</v>
      </c>
      <c r="J21" s="20"/>
      <c r="K21" s="33"/>
      <c r="L21" s="97"/>
      <c r="M21" s="52"/>
      <c r="N21" s="49"/>
      <c r="O21" s="49"/>
      <c r="P21" s="49"/>
      <c r="Q21" s="49"/>
      <c r="R21" s="49"/>
      <c r="S21" s="49"/>
      <c r="T21" s="49"/>
      <c r="U21" s="49"/>
      <c r="V21" s="52"/>
      <c r="W21" s="52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68">
        <f t="shared" si="2"/>
        <v>0</v>
      </c>
    </row>
    <row r="22" spans="1:39" x14ac:dyDescent="0.25">
      <c r="A22" s="104"/>
      <c r="B22" s="11"/>
      <c r="C22" s="11"/>
      <c r="D22" s="13"/>
      <c r="E22" s="13"/>
      <c r="F22" s="13"/>
      <c r="G22" s="12"/>
      <c r="H22" s="24">
        <f t="shared" si="0"/>
        <v>0</v>
      </c>
      <c r="I22" s="14">
        <f t="shared" si="1"/>
        <v>0</v>
      </c>
      <c r="J22" s="20"/>
      <c r="K22" s="33"/>
      <c r="L22" s="97"/>
      <c r="M22" s="52"/>
      <c r="N22" s="49"/>
      <c r="O22" s="49"/>
      <c r="P22" s="49"/>
      <c r="Q22" s="49"/>
      <c r="R22" s="49"/>
      <c r="S22" s="49"/>
      <c r="T22" s="49"/>
      <c r="U22" s="49"/>
      <c r="V22" s="52"/>
      <c r="W22" s="52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68">
        <f t="shared" si="2"/>
        <v>0</v>
      </c>
    </row>
    <row r="23" spans="1:39" x14ac:dyDescent="0.25">
      <c r="A23" s="104"/>
      <c r="B23" s="11"/>
      <c r="C23" s="11"/>
      <c r="D23" s="13"/>
      <c r="E23" s="13"/>
      <c r="F23" s="13"/>
      <c r="G23" s="12"/>
      <c r="H23" s="24">
        <f t="shared" si="0"/>
        <v>0</v>
      </c>
      <c r="I23" s="14">
        <f t="shared" si="1"/>
        <v>0</v>
      </c>
      <c r="J23" s="20"/>
      <c r="K23" s="33"/>
      <c r="L23" s="97"/>
      <c r="M23" s="52"/>
      <c r="N23" s="49"/>
      <c r="O23" s="49"/>
      <c r="P23" s="49"/>
      <c r="Q23" s="49"/>
      <c r="R23" s="49"/>
      <c r="S23" s="49"/>
      <c r="T23" s="49"/>
      <c r="U23" s="49"/>
      <c r="V23" s="52"/>
      <c r="W23" s="52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68">
        <f t="shared" si="2"/>
        <v>0</v>
      </c>
    </row>
    <row r="24" spans="1:39" x14ac:dyDescent="0.25">
      <c r="A24" s="104"/>
      <c r="B24" s="11"/>
      <c r="C24" s="11"/>
      <c r="D24" s="13"/>
      <c r="E24" s="12"/>
      <c r="F24" s="13"/>
      <c r="G24" s="12"/>
      <c r="H24" s="24">
        <f t="shared" si="0"/>
        <v>0</v>
      </c>
      <c r="I24" s="14">
        <f t="shared" si="1"/>
        <v>0</v>
      </c>
      <c r="J24" s="20"/>
      <c r="K24" s="33"/>
      <c r="L24" s="13"/>
      <c r="M24" s="49"/>
      <c r="N24" s="49"/>
      <c r="O24" s="49"/>
      <c r="P24" s="49"/>
      <c r="Q24" s="49"/>
      <c r="R24" s="49"/>
      <c r="S24" s="52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68">
        <f t="shared" si="2"/>
        <v>0</v>
      </c>
    </row>
    <row r="25" spans="1:39" x14ac:dyDescent="0.25">
      <c r="A25" s="104"/>
      <c r="B25" s="11"/>
      <c r="C25" s="11"/>
      <c r="D25" s="12"/>
      <c r="E25" s="12"/>
      <c r="F25" s="13"/>
      <c r="G25" s="12"/>
      <c r="H25" s="24">
        <f t="shared" si="0"/>
        <v>0</v>
      </c>
      <c r="I25" s="14">
        <f t="shared" si="1"/>
        <v>0</v>
      </c>
      <c r="J25" s="20"/>
      <c r="K25" s="13"/>
      <c r="L25" s="13"/>
      <c r="M25" s="52"/>
      <c r="N25" s="52"/>
      <c r="O25" s="52"/>
      <c r="P25" s="49"/>
      <c r="Q25" s="49"/>
      <c r="R25" s="52"/>
      <c r="S25" s="49"/>
      <c r="T25" s="52"/>
      <c r="U25" s="49"/>
      <c r="V25" s="49"/>
      <c r="W25" s="49"/>
      <c r="X25" s="49"/>
      <c r="Y25" s="52"/>
      <c r="Z25" s="52"/>
      <c r="AA25" s="52"/>
      <c r="AB25" s="49"/>
      <c r="AC25" s="49"/>
      <c r="AD25" s="49"/>
      <c r="AE25" s="49"/>
      <c r="AF25" s="52"/>
      <c r="AG25" s="49"/>
      <c r="AH25" s="49"/>
      <c r="AI25" s="49"/>
      <c r="AJ25" s="49"/>
      <c r="AK25" s="52"/>
      <c r="AL25" s="49"/>
      <c r="AM25" s="68">
        <f t="shared" si="2"/>
        <v>0</v>
      </c>
    </row>
    <row r="26" spans="1:39" x14ac:dyDescent="0.25">
      <c r="A26" s="104"/>
      <c r="B26" s="11"/>
      <c r="C26" s="11"/>
      <c r="D26" s="13"/>
      <c r="E26" s="12"/>
      <c r="F26" s="13"/>
      <c r="G26" s="12"/>
      <c r="H26" s="24">
        <f t="shared" si="0"/>
        <v>0</v>
      </c>
      <c r="I26" s="14">
        <f t="shared" si="1"/>
        <v>0</v>
      </c>
      <c r="J26" s="20"/>
      <c r="K26" s="13"/>
      <c r="L26" s="13"/>
      <c r="M26" s="49"/>
      <c r="N26" s="49"/>
      <c r="O26" s="49"/>
      <c r="P26" s="49"/>
      <c r="Q26" s="49"/>
      <c r="R26" s="49"/>
      <c r="S26" s="52"/>
      <c r="T26" s="49"/>
      <c r="U26" s="49"/>
      <c r="V26" s="49"/>
      <c r="W26" s="49"/>
      <c r="X26" s="49"/>
      <c r="Y26" s="49"/>
      <c r="Z26" s="49"/>
      <c r="AA26" s="49"/>
      <c r="AB26" s="52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68">
        <f t="shared" si="2"/>
        <v>0</v>
      </c>
    </row>
    <row r="27" spans="1:39" x14ac:dyDescent="0.25">
      <c r="A27" s="104"/>
      <c r="B27" s="11"/>
      <c r="C27" s="11"/>
      <c r="D27" s="13"/>
      <c r="E27" s="12"/>
      <c r="F27" s="13"/>
      <c r="G27" s="12"/>
      <c r="H27" s="24">
        <f t="shared" si="0"/>
        <v>0</v>
      </c>
      <c r="I27" s="14">
        <f t="shared" si="1"/>
        <v>0</v>
      </c>
      <c r="J27" s="20"/>
      <c r="K27" s="13"/>
      <c r="L27" s="13"/>
      <c r="M27" s="49"/>
      <c r="N27" s="49"/>
      <c r="O27" s="49"/>
      <c r="P27" s="49"/>
      <c r="Q27" s="49"/>
      <c r="R27" s="49"/>
      <c r="S27" s="52"/>
      <c r="T27" s="49"/>
      <c r="U27" s="49"/>
      <c r="V27" s="49"/>
      <c r="W27" s="49"/>
      <c r="X27" s="49"/>
      <c r="Y27" s="49"/>
      <c r="Z27" s="49"/>
      <c r="AA27" s="49"/>
      <c r="AB27" s="52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68">
        <f t="shared" si="2"/>
        <v>0</v>
      </c>
    </row>
    <row r="28" spans="1:39" x14ac:dyDescent="0.25">
      <c r="A28" s="104"/>
      <c r="B28" s="11"/>
      <c r="C28" s="11"/>
      <c r="D28" s="13"/>
      <c r="E28" s="12"/>
      <c r="F28" s="13"/>
      <c r="G28" s="12"/>
      <c r="H28" s="24">
        <f t="shared" si="0"/>
        <v>0</v>
      </c>
      <c r="I28" s="14">
        <f t="shared" si="1"/>
        <v>0</v>
      </c>
      <c r="J28" s="20"/>
      <c r="K28" s="13"/>
      <c r="L28" s="13"/>
      <c r="M28" s="49"/>
      <c r="N28" s="49"/>
      <c r="O28" s="49"/>
      <c r="P28" s="49"/>
      <c r="Q28" s="49"/>
      <c r="R28" s="49"/>
      <c r="S28" s="52"/>
      <c r="T28" s="49"/>
      <c r="U28" s="49"/>
      <c r="V28" s="49"/>
      <c r="W28" s="49"/>
      <c r="X28" s="49"/>
      <c r="Y28" s="49"/>
      <c r="Z28" s="49"/>
      <c r="AA28" s="49"/>
      <c r="AB28" s="52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68">
        <f t="shared" si="2"/>
        <v>0</v>
      </c>
    </row>
    <row r="29" spans="1:39" x14ac:dyDescent="0.25">
      <c r="A29" s="104"/>
      <c r="B29" s="11"/>
      <c r="C29" s="11"/>
      <c r="D29" s="13"/>
      <c r="E29" s="12"/>
      <c r="F29" s="13"/>
      <c r="G29" s="12"/>
      <c r="H29" s="24">
        <f t="shared" si="0"/>
        <v>0</v>
      </c>
      <c r="I29" s="14">
        <f t="shared" si="1"/>
        <v>0</v>
      </c>
      <c r="J29" s="20"/>
      <c r="K29" s="13"/>
      <c r="L29" s="13"/>
      <c r="M29" s="49"/>
      <c r="N29" s="49"/>
      <c r="O29" s="49"/>
      <c r="P29" s="49"/>
      <c r="Q29" s="49"/>
      <c r="R29" s="49"/>
      <c r="S29" s="52"/>
      <c r="T29" s="49"/>
      <c r="U29" s="49"/>
      <c r="V29" s="49"/>
      <c r="W29" s="49"/>
      <c r="X29" s="49"/>
      <c r="Y29" s="49"/>
      <c r="Z29" s="49"/>
      <c r="AA29" s="49"/>
      <c r="AB29" s="52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68">
        <f t="shared" si="2"/>
        <v>0</v>
      </c>
    </row>
    <row r="30" spans="1:39" x14ac:dyDescent="0.25">
      <c r="A30" s="12"/>
      <c r="B30" s="11"/>
      <c r="C30" s="11"/>
      <c r="D30" s="13"/>
      <c r="E30" s="12"/>
      <c r="F30" s="13"/>
      <c r="G30" s="12"/>
      <c r="H30" s="24">
        <f t="shared" si="0"/>
        <v>0</v>
      </c>
      <c r="I30" s="14">
        <f t="shared" si="1"/>
        <v>0</v>
      </c>
      <c r="J30" s="20"/>
      <c r="K30" s="13"/>
      <c r="L30" s="13"/>
      <c r="M30" s="49"/>
      <c r="N30" s="52"/>
      <c r="O30" s="49"/>
      <c r="P30" s="49"/>
      <c r="Q30" s="49"/>
      <c r="R30" s="49"/>
      <c r="S30" s="52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52"/>
      <c r="AE30" s="52"/>
      <c r="AF30" s="52"/>
      <c r="AG30" s="49"/>
      <c r="AH30" s="49"/>
      <c r="AI30" s="49"/>
      <c r="AJ30" s="49"/>
      <c r="AK30" s="49"/>
      <c r="AL30" s="49"/>
      <c r="AM30" s="68">
        <f t="shared" si="2"/>
        <v>0</v>
      </c>
    </row>
    <row r="31" spans="1:39" x14ac:dyDescent="0.25">
      <c r="A31" s="12"/>
      <c r="B31" s="11"/>
      <c r="C31" s="11"/>
      <c r="D31" s="13"/>
      <c r="E31" s="12"/>
      <c r="F31" s="13"/>
      <c r="G31" s="12"/>
      <c r="H31" s="24">
        <f t="shared" si="0"/>
        <v>0</v>
      </c>
      <c r="I31" s="14">
        <f t="shared" si="1"/>
        <v>0</v>
      </c>
      <c r="J31" s="20"/>
      <c r="K31" s="13"/>
      <c r="L31" s="13"/>
      <c r="M31" s="49"/>
      <c r="N31" s="52"/>
      <c r="O31" s="49"/>
      <c r="P31" s="49"/>
      <c r="Q31" s="49"/>
      <c r="R31" s="52"/>
      <c r="S31" s="49"/>
      <c r="T31" s="52"/>
      <c r="U31" s="49"/>
      <c r="V31" s="49"/>
      <c r="W31" s="49"/>
      <c r="X31" s="52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68">
        <f t="shared" si="2"/>
        <v>0</v>
      </c>
    </row>
    <row r="32" spans="1:39" x14ac:dyDescent="0.25">
      <c r="A32" s="104"/>
      <c r="B32" s="11"/>
      <c r="C32" s="11"/>
      <c r="D32" s="12"/>
      <c r="E32" s="12"/>
      <c r="F32" s="13"/>
      <c r="G32" s="12"/>
      <c r="H32" s="24">
        <f t="shared" si="0"/>
        <v>0</v>
      </c>
      <c r="I32" s="14">
        <f t="shared" si="1"/>
        <v>0</v>
      </c>
      <c r="J32" s="20"/>
      <c r="K32" s="33"/>
      <c r="L32" s="13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2"/>
      <c r="AL32" s="49"/>
      <c r="AM32" s="68">
        <f t="shared" si="2"/>
        <v>0</v>
      </c>
    </row>
    <row r="33" spans="1:39" x14ac:dyDescent="0.25">
      <c r="A33" s="12"/>
      <c r="B33" s="11"/>
      <c r="C33" s="11"/>
      <c r="D33" s="13"/>
      <c r="E33" s="12"/>
      <c r="F33" s="13"/>
      <c r="G33" s="12"/>
      <c r="H33" s="24">
        <f t="shared" ref="H33:H35" si="3">SUM((COUNTIF(K33:AL33,"E"))+COUNTIF(K33:AL33,"&gt;0"))</f>
        <v>0</v>
      </c>
      <c r="I33" s="14">
        <f t="shared" ref="I33:I35" si="4">SUM(J33:AL33)</f>
        <v>0</v>
      </c>
      <c r="J33" s="20"/>
      <c r="K33" s="20"/>
      <c r="L33" s="13"/>
      <c r="M33" s="49"/>
      <c r="N33" s="49"/>
      <c r="O33" s="49"/>
      <c r="P33" s="49"/>
      <c r="Q33" s="52"/>
      <c r="R33" s="49"/>
      <c r="S33" s="49"/>
      <c r="T33" s="49"/>
      <c r="U33" s="49"/>
      <c r="V33" s="49"/>
      <c r="W33" s="49"/>
      <c r="X33" s="52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68">
        <f t="shared" si="2"/>
        <v>0</v>
      </c>
    </row>
    <row r="34" spans="1:39" x14ac:dyDescent="0.25">
      <c r="A34" s="12"/>
      <c r="B34" s="20"/>
      <c r="C34" s="20"/>
      <c r="D34" s="12"/>
      <c r="E34" s="12"/>
      <c r="F34" s="12"/>
      <c r="G34" s="12"/>
      <c r="H34" s="24">
        <f t="shared" si="3"/>
        <v>0</v>
      </c>
      <c r="I34" s="14">
        <f t="shared" si="4"/>
        <v>0</v>
      </c>
      <c r="J34" s="20"/>
      <c r="K34" s="20"/>
      <c r="L34" s="20"/>
      <c r="M34" s="49"/>
      <c r="N34" s="49"/>
      <c r="O34" s="49"/>
      <c r="P34" s="49"/>
      <c r="Q34" s="49"/>
      <c r="R34" s="49"/>
      <c r="S34" s="52"/>
      <c r="T34" s="49"/>
      <c r="U34" s="49"/>
      <c r="V34" s="49"/>
      <c r="W34" s="49"/>
      <c r="X34" s="52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68">
        <f t="shared" si="2"/>
        <v>0</v>
      </c>
    </row>
    <row r="35" spans="1:39" x14ac:dyDescent="0.25">
      <c r="A35" s="104"/>
      <c r="B35" s="11"/>
      <c r="C35" s="11"/>
      <c r="D35" s="13"/>
      <c r="E35" s="12"/>
      <c r="F35" s="13"/>
      <c r="G35" s="12"/>
      <c r="H35" s="24">
        <f t="shared" si="3"/>
        <v>0</v>
      </c>
      <c r="I35" s="14">
        <f t="shared" si="4"/>
        <v>0</v>
      </c>
      <c r="J35" s="20"/>
      <c r="K35" s="13"/>
      <c r="L35" s="13"/>
      <c r="M35" s="49"/>
      <c r="N35" s="49"/>
      <c r="O35" s="49"/>
      <c r="P35" s="49"/>
      <c r="Q35" s="49"/>
      <c r="R35" s="49"/>
      <c r="S35" s="52"/>
      <c r="T35" s="49"/>
      <c r="U35" s="49"/>
      <c r="V35" s="49"/>
      <c r="W35" s="49"/>
      <c r="X35" s="49"/>
      <c r="Y35" s="49"/>
      <c r="Z35" s="49"/>
      <c r="AA35" s="49"/>
      <c r="AB35" s="52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68">
        <f t="shared" si="2"/>
        <v>0</v>
      </c>
    </row>
    <row r="36" spans="1:39" x14ac:dyDescent="0.25">
      <c r="A36" s="12"/>
      <c r="B36" s="20"/>
      <c r="C36" s="20"/>
      <c r="D36" s="12"/>
      <c r="E36" s="12"/>
      <c r="F36" s="12"/>
      <c r="G36" s="12"/>
      <c r="H36" s="24">
        <f t="shared" si="0"/>
        <v>0</v>
      </c>
      <c r="I36" s="14">
        <f t="shared" si="1"/>
        <v>0</v>
      </c>
      <c r="J36" s="20"/>
      <c r="K36" s="20"/>
      <c r="L36" s="20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68">
        <f t="shared" si="2"/>
        <v>0</v>
      </c>
    </row>
    <row r="37" spans="1:39" x14ac:dyDescent="0.25">
      <c r="A37" s="12"/>
      <c r="B37" s="20"/>
      <c r="C37" s="20"/>
      <c r="D37" s="12"/>
      <c r="E37" s="12"/>
      <c r="F37" s="12"/>
      <c r="G37" s="12"/>
      <c r="H37" s="24">
        <f t="shared" si="0"/>
        <v>0</v>
      </c>
      <c r="I37" s="14">
        <f t="shared" si="1"/>
        <v>0</v>
      </c>
      <c r="J37" s="20"/>
      <c r="K37" s="20"/>
      <c r="L37" s="20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68">
        <f t="shared" si="2"/>
        <v>0</v>
      </c>
    </row>
    <row r="38" spans="1:39" x14ac:dyDescent="0.25">
      <c r="A38" s="12"/>
      <c r="B38" s="20"/>
      <c r="C38" s="20"/>
      <c r="D38" s="12"/>
      <c r="E38" s="12"/>
      <c r="F38" s="12"/>
      <c r="G38" s="12"/>
      <c r="H38" s="24">
        <f t="shared" si="0"/>
        <v>0</v>
      </c>
      <c r="I38" s="14">
        <f t="shared" si="1"/>
        <v>0</v>
      </c>
      <c r="J38" s="20"/>
      <c r="K38" s="20"/>
      <c r="L38" s="20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68">
        <f t="shared" si="2"/>
        <v>0</v>
      </c>
    </row>
    <row r="39" spans="1:39" x14ac:dyDescent="0.25">
      <c r="A39" s="12"/>
      <c r="B39" s="20"/>
      <c r="C39" s="20"/>
      <c r="D39" s="12"/>
      <c r="E39" s="12"/>
      <c r="F39" s="12"/>
      <c r="G39" s="12"/>
      <c r="H39" s="24">
        <f t="shared" si="0"/>
        <v>0</v>
      </c>
      <c r="I39" s="14">
        <f t="shared" si="1"/>
        <v>0</v>
      </c>
      <c r="J39" s="20"/>
      <c r="K39" s="20"/>
      <c r="L39" s="20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68">
        <f t="shared" si="2"/>
        <v>0</v>
      </c>
    </row>
    <row r="40" spans="1:39" x14ac:dyDescent="0.25">
      <c r="A40" s="12"/>
      <c r="B40" s="20"/>
      <c r="C40" s="20"/>
      <c r="D40" s="12"/>
      <c r="E40" s="12"/>
      <c r="F40" s="12"/>
      <c r="G40" s="12"/>
      <c r="H40" s="24">
        <f t="shared" si="0"/>
        <v>0</v>
      </c>
      <c r="I40" s="14">
        <f t="shared" si="1"/>
        <v>0</v>
      </c>
      <c r="J40" s="20"/>
      <c r="K40" s="20"/>
      <c r="L40" s="20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68">
        <f t="shared" si="2"/>
        <v>0</v>
      </c>
    </row>
    <row r="41" spans="1:39" x14ac:dyDescent="0.25">
      <c r="A41" s="12"/>
      <c r="B41" s="20"/>
      <c r="C41" s="20"/>
      <c r="D41" s="12"/>
      <c r="E41" s="12"/>
      <c r="F41" s="12"/>
      <c r="G41" s="12"/>
      <c r="H41" s="24">
        <f t="shared" si="0"/>
        <v>0</v>
      </c>
      <c r="I41" s="14">
        <f t="shared" si="1"/>
        <v>0</v>
      </c>
      <c r="J41" s="20"/>
      <c r="K41" s="20"/>
      <c r="L41" s="20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68">
        <f t="shared" ref="AM41:AM67" si="5">SUM(M41:AL41)</f>
        <v>0</v>
      </c>
    </row>
    <row r="42" spans="1:39" x14ac:dyDescent="0.25">
      <c r="A42" s="12">
        <v>41</v>
      </c>
      <c r="B42" s="20"/>
      <c r="C42" s="20"/>
      <c r="D42" s="12"/>
      <c r="E42" s="12"/>
      <c r="F42" s="12"/>
      <c r="G42" s="12"/>
      <c r="H42" s="24">
        <f t="shared" si="0"/>
        <v>0</v>
      </c>
      <c r="I42" s="14">
        <f t="shared" si="1"/>
        <v>0</v>
      </c>
      <c r="J42" s="20"/>
      <c r="K42" s="20"/>
      <c r="L42" s="20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68">
        <f t="shared" si="5"/>
        <v>0</v>
      </c>
    </row>
    <row r="43" spans="1:39" x14ac:dyDescent="0.25">
      <c r="A43" s="12">
        <v>42</v>
      </c>
      <c r="B43" s="20"/>
      <c r="C43" s="20"/>
      <c r="D43" s="12"/>
      <c r="E43" s="12"/>
      <c r="F43" s="12"/>
      <c r="G43" s="12"/>
      <c r="H43" s="24">
        <f t="shared" si="0"/>
        <v>0</v>
      </c>
      <c r="I43" s="14">
        <f t="shared" si="1"/>
        <v>0</v>
      </c>
      <c r="J43" s="20"/>
      <c r="K43" s="20"/>
      <c r="L43" s="20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68">
        <f t="shared" si="5"/>
        <v>0</v>
      </c>
    </row>
    <row r="44" spans="1:39" x14ac:dyDescent="0.25">
      <c r="A44" s="12">
        <v>43</v>
      </c>
      <c r="B44" s="20"/>
      <c r="C44" s="20"/>
      <c r="D44" s="12"/>
      <c r="E44" s="12"/>
      <c r="F44" s="12"/>
      <c r="G44" s="12"/>
      <c r="H44" s="24">
        <f t="shared" si="0"/>
        <v>0</v>
      </c>
      <c r="I44" s="14">
        <f t="shared" si="1"/>
        <v>0</v>
      </c>
      <c r="J44" s="20"/>
      <c r="K44" s="20"/>
      <c r="L44" s="20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68">
        <f t="shared" si="5"/>
        <v>0</v>
      </c>
    </row>
    <row r="45" spans="1:39" x14ac:dyDescent="0.25">
      <c r="A45" s="12">
        <v>44</v>
      </c>
      <c r="B45" s="20"/>
      <c r="C45" s="20"/>
      <c r="D45" s="12"/>
      <c r="E45" s="12"/>
      <c r="F45" s="12"/>
      <c r="G45" s="12"/>
      <c r="H45" s="24">
        <f t="shared" si="0"/>
        <v>0</v>
      </c>
      <c r="I45" s="14">
        <f t="shared" si="1"/>
        <v>0</v>
      </c>
      <c r="J45" s="20"/>
      <c r="K45" s="20"/>
      <c r="L45" s="20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68">
        <f t="shared" si="5"/>
        <v>0</v>
      </c>
    </row>
    <row r="46" spans="1:39" x14ac:dyDescent="0.25">
      <c r="A46" s="12">
        <v>45</v>
      </c>
      <c r="B46" s="20"/>
      <c r="C46" s="20"/>
      <c r="D46" s="12"/>
      <c r="E46" s="12"/>
      <c r="F46" s="12"/>
      <c r="G46" s="12"/>
      <c r="H46" s="24">
        <f t="shared" si="0"/>
        <v>0</v>
      </c>
      <c r="I46" s="14">
        <f t="shared" si="1"/>
        <v>0</v>
      </c>
      <c r="J46" s="20"/>
      <c r="K46" s="20"/>
      <c r="L46" s="20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68">
        <f t="shared" si="5"/>
        <v>0</v>
      </c>
    </row>
    <row r="47" spans="1:39" x14ac:dyDescent="0.25">
      <c r="A47" s="12">
        <v>46</v>
      </c>
      <c r="B47" s="20"/>
      <c r="C47" s="20"/>
      <c r="D47" s="12"/>
      <c r="E47" s="12"/>
      <c r="F47" s="12"/>
      <c r="G47" s="12"/>
      <c r="H47" s="24">
        <f t="shared" si="0"/>
        <v>0</v>
      </c>
      <c r="I47" s="14">
        <f t="shared" si="1"/>
        <v>0</v>
      </c>
      <c r="J47" s="20"/>
      <c r="K47" s="20"/>
      <c r="L47" s="20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68">
        <f t="shared" si="5"/>
        <v>0</v>
      </c>
    </row>
    <row r="48" spans="1:39" x14ac:dyDescent="0.25">
      <c r="A48" s="12">
        <v>47</v>
      </c>
      <c r="B48" s="20"/>
      <c r="C48" s="20"/>
      <c r="D48" s="12"/>
      <c r="E48" s="12"/>
      <c r="F48" s="12"/>
      <c r="G48" s="12"/>
      <c r="H48" s="24">
        <f t="shared" si="0"/>
        <v>0</v>
      </c>
      <c r="I48" s="14">
        <f t="shared" si="1"/>
        <v>0</v>
      </c>
      <c r="J48" s="20"/>
      <c r="K48" s="20"/>
      <c r="L48" s="20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68">
        <f t="shared" si="5"/>
        <v>0</v>
      </c>
    </row>
    <row r="49" spans="1:39" x14ac:dyDescent="0.25">
      <c r="A49" s="12">
        <v>48</v>
      </c>
      <c r="B49" s="20"/>
      <c r="C49" s="20"/>
      <c r="D49" s="12"/>
      <c r="E49" s="12"/>
      <c r="F49" s="12"/>
      <c r="G49" s="12"/>
      <c r="H49" s="24">
        <f t="shared" si="0"/>
        <v>0</v>
      </c>
      <c r="I49" s="14">
        <f t="shared" si="1"/>
        <v>0</v>
      </c>
      <c r="J49" s="20"/>
      <c r="K49" s="20"/>
      <c r="L49" s="20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68">
        <f t="shared" si="5"/>
        <v>0</v>
      </c>
    </row>
    <row r="50" spans="1:39" x14ac:dyDescent="0.25">
      <c r="A50" s="12">
        <v>49</v>
      </c>
      <c r="B50" s="20"/>
      <c r="C50" s="20"/>
      <c r="D50" s="12"/>
      <c r="E50" s="12"/>
      <c r="F50" s="12"/>
      <c r="G50" s="12"/>
      <c r="H50" s="24">
        <f t="shared" si="0"/>
        <v>0</v>
      </c>
      <c r="I50" s="14">
        <f t="shared" si="1"/>
        <v>0</v>
      </c>
      <c r="J50" s="20"/>
      <c r="K50" s="20"/>
      <c r="L50" s="20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68">
        <f t="shared" si="5"/>
        <v>0</v>
      </c>
    </row>
    <row r="51" spans="1:39" x14ac:dyDescent="0.25">
      <c r="A51" s="12">
        <v>50</v>
      </c>
      <c r="B51" s="20"/>
      <c r="C51" s="20"/>
      <c r="D51" s="12"/>
      <c r="E51" s="12"/>
      <c r="F51" s="12"/>
      <c r="G51" s="12"/>
      <c r="H51" s="24">
        <f t="shared" si="0"/>
        <v>0</v>
      </c>
      <c r="I51" s="14">
        <f t="shared" si="1"/>
        <v>0</v>
      </c>
      <c r="J51" s="20"/>
      <c r="K51" s="20"/>
      <c r="L51" s="20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68">
        <f t="shared" si="5"/>
        <v>0</v>
      </c>
    </row>
    <row r="52" spans="1:39" x14ac:dyDescent="0.25">
      <c r="A52" s="12">
        <v>51</v>
      </c>
      <c r="B52" s="20"/>
      <c r="C52" s="20"/>
      <c r="D52" s="12"/>
      <c r="E52" s="12"/>
      <c r="F52" s="12"/>
      <c r="G52" s="12"/>
      <c r="H52" s="24">
        <f t="shared" si="0"/>
        <v>0</v>
      </c>
      <c r="I52" s="14">
        <f t="shared" si="1"/>
        <v>0</v>
      </c>
      <c r="J52" s="20"/>
      <c r="K52" s="20"/>
      <c r="L52" s="20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68">
        <f t="shared" si="5"/>
        <v>0</v>
      </c>
    </row>
    <row r="53" spans="1:39" x14ac:dyDescent="0.25">
      <c r="A53" s="12">
        <v>52</v>
      </c>
      <c r="B53" s="20"/>
      <c r="C53" s="20"/>
      <c r="D53" s="12"/>
      <c r="E53" s="12"/>
      <c r="F53" s="12"/>
      <c r="G53" s="12"/>
      <c r="H53" s="24">
        <f t="shared" si="0"/>
        <v>0</v>
      </c>
      <c r="I53" s="14">
        <f t="shared" si="1"/>
        <v>0</v>
      </c>
      <c r="J53" s="20"/>
      <c r="K53" s="20"/>
      <c r="L53" s="20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68">
        <f t="shared" si="5"/>
        <v>0</v>
      </c>
    </row>
    <row r="54" spans="1:39" x14ac:dyDescent="0.25">
      <c r="A54" s="12">
        <v>53</v>
      </c>
      <c r="B54" s="20"/>
      <c r="C54" s="20"/>
      <c r="D54" s="12"/>
      <c r="E54" s="12"/>
      <c r="F54" s="12"/>
      <c r="G54" s="12"/>
      <c r="H54" s="24">
        <f t="shared" si="0"/>
        <v>0</v>
      </c>
      <c r="I54" s="14">
        <f t="shared" si="1"/>
        <v>0</v>
      </c>
      <c r="J54" s="20"/>
      <c r="K54" s="20"/>
      <c r="L54" s="20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68">
        <f t="shared" si="5"/>
        <v>0</v>
      </c>
    </row>
    <row r="55" spans="1:39" x14ac:dyDescent="0.25">
      <c r="A55" s="12">
        <v>54</v>
      </c>
      <c r="B55" s="20"/>
      <c r="C55" s="20"/>
      <c r="D55" s="12"/>
      <c r="E55" s="12"/>
      <c r="F55" s="12"/>
      <c r="G55" s="12"/>
      <c r="H55" s="24">
        <f t="shared" si="0"/>
        <v>0</v>
      </c>
      <c r="I55" s="14">
        <f t="shared" si="1"/>
        <v>0</v>
      </c>
      <c r="J55" s="20"/>
      <c r="K55" s="20"/>
      <c r="L55" s="20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68">
        <f t="shared" si="5"/>
        <v>0</v>
      </c>
    </row>
    <row r="56" spans="1:39" x14ac:dyDescent="0.25">
      <c r="A56" s="12">
        <v>55</v>
      </c>
      <c r="B56" s="20"/>
      <c r="C56" s="20"/>
      <c r="D56" s="12"/>
      <c r="E56" s="12"/>
      <c r="F56" s="12"/>
      <c r="G56" s="12"/>
      <c r="H56" s="24">
        <f t="shared" si="0"/>
        <v>0</v>
      </c>
      <c r="I56" s="14">
        <f t="shared" si="1"/>
        <v>0</v>
      </c>
      <c r="J56" s="20"/>
      <c r="K56" s="20"/>
      <c r="L56" s="20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68">
        <f t="shared" si="5"/>
        <v>0</v>
      </c>
    </row>
    <row r="57" spans="1:39" x14ac:dyDescent="0.25">
      <c r="A57" s="12">
        <v>56</v>
      </c>
      <c r="B57" s="20"/>
      <c r="C57" s="20"/>
      <c r="D57" s="12"/>
      <c r="E57" s="12"/>
      <c r="F57" s="12"/>
      <c r="G57" s="12"/>
      <c r="H57" s="24">
        <f t="shared" si="0"/>
        <v>0</v>
      </c>
      <c r="I57" s="14">
        <f t="shared" si="1"/>
        <v>0</v>
      </c>
      <c r="J57" s="20"/>
      <c r="K57" s="20"/>
      <c r="L57" s="20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68">
        <f t="shared" si="5"/>
        <v>0</v>
      </c>
    </row>
    <row r="58" spans="1:39" x14ac:dyDescent="0.25">
      <c r="A58" s="12">
        <v>57</v>
      </c>
      <c r="B58" s="20"/>
      <c r="C58" s="20"/>
      <c r="D58" s="12"/>
      <c r="E58" s="12"/>
      <c r="F58" s="12"/>
      <c r="G58" s="12"/>
      <c r="H58" s="24">
        <f t="shared" si="0"/>
        <v>0</v>
      </c>
      <c r="I58" s="14">
        <f t="shared" si="1"/>
        <v>0</v>
      </c>
      <c r="J58" s="20"/>
      <c r="K58" s="20"/>
      <c r="L58" s="20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68">
        <f t="shared" si="5"/>
        <v>0</v>
      </c>
    </row>
    <row r="59" spans="1:39" x14ac:dyDescent="0.25">
      <c r="A59" s="12">
        <v>58</v>
      </c>
      <c r="B59" s="20"/>
      <c r="C59" s="20"/>
      <c r="D59" s="12"/>
      <c r="E59" s="12"/>
      <c r="F59" s="12"/>
      <c r="G59" s="12"/>
      <c r="H59" s="24">
        <f t="shared" si="0"/>
        <v>0</v>
      </c>
      <c r="I59" s="14">
        <f t="shared" si="1"/>
        <v>0</v>
      </c>
      <c r="J59" s="20"/>
      <c r="K59" s="20"/>
      <c r="L59" s="20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68">
        <f t="shared" si="5"/>
        <v>0</v>
      </c>
    </row>
    <row r="60" spans="1:39" x14ac:dyDescent="0.25">
      <c r="A60" s="12">
        <v>59</v>
      </c>
      <c r="B60" s="20"/>
      <c r="C60" s="20"/>
      <c r="D60" s="12"/>
      <c r="E60" s="12"/>
      <c r="F60" s="12"/>
      <c r="G60" s="12"/>
      <c r="H60" s="24">
        <f t="shared" si="0"/>
        <v>0</v>
      </c>
      <c r="I60" s="14">
        <f t="shared" si="1"/>
        <v>0</v>
      </c>
      <c r="J60" s="20"/>
      <c r="K60" s="20"/>
      <c r="L60" s="20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68">
        <f t="shared" si="5"/>
        <v>0</v>
      </c>
    </row>
    <row r="61" spans="1:39" x14ac:dyDescent="0.25">
      <c r="A61" s="12">
        <v>60</v>
      </c>
      <c r="B61" s="20"/>
      <c r="C61" s="20"/>
      <c r="D61" s="12"/>
      <c r="E61" s="12"/>
      <c r="F61" s="12"/>
      <c r="G61" s="12"/>
      <c r="H61" s="24">
        <f t="shared" si="0"/>
        <v>0</v>
      </c>
      <c r="I61" s="14">
        <f t="shared" si="1"/>
        <v>0</v>
      </c>
      <c r="J61" s="20"/>
      <c r="K61" s="20"/>
      <c r="L61" s="20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68">
        <f t="shared" si="5"/>
        <v>0</v>
      </c>
    </row>
    <row r="62" spans="1:39" x14ac:dyDescent="0.25">
      <c r="A62" s="12">
        <v>61</v>
      </c>
      <c r="B62" s="20"/>
      <c r="C62" s="20"/>
      <c r="D62" s="12"/>
      <c r="E62" s="12"/>
      <c r="F62" s="12"/>
      <c r="G62" s="12"/>
      <c r="H62" s="24">
        <f t="shared" si="0"/>
        <v>0</v>
      </c>
      <c r="I62" s="14">
        <f t="shared" si="1"/>
        <v>0</v>
      </c>
      <c r="J62" s="20"/>
      <c r="K62" s="20"/>
      <c r="L62" s="20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68">
        <f t="shared" si="5"/>
        <v>0</v>
      </c>
    </row>
    <row r="63" spans="1:39" x14ac:dyDescent="0.25">
      <c r="A63" s="12">
        <v>62</v>
      </c>
      <c r="B63" s="20"/>
      <c r="C63" s="20"/>
      <c r="D63" s="12"/>
      <c r="E63" s="12"/>
      <c r="F63" s="12"/>
      <c r="G63" s="12"/>
      <c r="H63" s="24">
        <f t="shared" si="0"/>
        <v>0</v>
      </c>
      <c r="I63" s="14">
        <f t="shared" si="1"/>
        <v>0</v>
      </c>
      <c r="J63" s="20"/>
      <c r="K63" s="20"/>
      <c r="L63" s="20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68">
        <f t="shared" si="5"/>
        <v>0</v>
      </c>
    </row>
    <row r="64" spans="1:39" x14ac:dyDescent="0.25">
      <c r="A64" s="12">
        <v>63</v>
      </c>
      <c r="B64" s="20"/>
      <c r="C64" s="20"/>
      <c r="D64" s="12"/>
      <c r="E64" s="12"/>
      <c r="F64" s="12"/>
      <c r="G64" s="12"/>
      <c r="H64" s="24">
        <f t="shared" si="0"/>
        <v>0</v>
      </c>
      <c r="I64" s="14">
        <f t="shared" si="1"/>
        <v>0</v>
      </c>
      <c r="J64" s="20"/>
      <c r="K64" s="20"/>
      <c r="L64" s="20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68">
        <f t="shared" si="5"/>
        <v>0</v>
      </c>
    </row>
    <row r="65" spans="1:39" x14ac:dyDescent="0.25">
      <c r="A65" s="12">
        <v>64</v>
      </c>
      <c r="B65" s="20"/>
      <c r="C65" s="20"/>
      <c r="D65" s="12"/>
      <c r="E65" s="12"/>
      <c r="F65" s="12"/>
      <c r="G65" s="12"/>
      <c r="H65" s="24">
        <f t="shared" si="0"/>
        <v>0</v>
      </c>
      <c r="I65" s="14">
        <f t="shared" si="1"/>
        <v>0</v>
      </c>
      <c r="J65" s="20"/>
      <c r="K65" s="20"/>
      <c r="L65" s="20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68">
        <f t="shared" si="5"/>
        <v>0</v>
      </c>
    </row>
    <row r="66" spans="1:39" x14ac:dyDescent="0.25">
      <c r="A66" s="12">
        <v>65</v>
      </c>
      <c r="B66" s="20"/>
      <c r="C66" s="20"/>
      <c r="D66" s="12"/>
      <c r="E66" s="12"/>
      <c r="F66" s="12"/>
      <c r="G66" s="12"/>
      <c r="H66" s="24">
        <f t="shared" si="0"/>
        <v>0</v>
      </c>
      <c r="I66" s="14">
        <f t="shared" si="1"/>
        <v>0</v>
      </c>
      <c r="J66" s="20"/>
      <c r="K66" s="20"/>
      <c r="L66" s="20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68">
        <f t="shared" si="5"/>
        <v>0</v>
      </c>
    </row>
    <row r="67" spans="1:39" x14ac:dyDescent="0.25">
      <c r="A67" s="12">
        <v>66</v>
      </c>
      <c r="B67" s="20"/>
      <c r="C67" s="20"/>
      <c r="D67" s="12"/>
      <c r="E67" s="12"/>
      <c r="F67" s="12"/>
      <c r="G67" s="12"/>
      <c r="H67" s="24">
        <f t="shared" si="0"/>
        <v>0</v>
      </c>
      <c r="I67" s="14">
        <f t="shared" si="1"/>
        <v>0</v>
      </c>
      <c r="J67" s="20"/>
      <c r="K67" s="20"/>
      <c r="L67" s="20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68">
        <f t="shared" si="5"/>
        <v>0</v>
      </c>
    </row>
    <row r="68" spans="1:39" x14ac:dyDescent="0.25">
      <c r="A68" s="12"/>
      <c r="B68" s="20"/>
      <c r="C68" s="20"/>
      <c r="D68" s="12"/>
      <c r="E68" s="12"/>
      <c r="F68" s="12"/>
      <c r="G68" s="12"/>
      <c r="H68" s="24"/>
      <c r="I68" s="14"/>
      <c r="J68" s="20"/>
      <c r="K68" s="20"/>
      <c r="L68" s="20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68"/>
    </row>
    <row r="69" spans="1:39" x14ac:dyDescent="0.25">
      <c r="A69" s="12"/>
      <c r="B69" s="20"/>
      <c r="C69" s="20"/>
      <c r="D69" s="12"/>
      <c r="E69" s="12"/>
      <c r="F69" s="12"/>
      <c r="G69" s="12"/>
      <c r="H69" s="24"/>
      <c r="I69" s="14"/>
      <c r="J69" s="20"/>
      <c r="K69" s="20"/>
      <c r="L69" s="20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68"/>
    </row>
    <row r="70" spans="1:39" x14ac:dyDescent="0.25">
      <c r="A70" s="12"/>
      <c r="B70" s="20"/>
      <c r="C70" s="20"/>
      <c r="D70" s="12"/>
      <c r="E70" s="12"/>
      <c r="F70" s="12"/>
      <c r="G70" s="12"/>
      <c r="H70" s="24"/>
      <c r="I70" s="14"/>
      <c r="J70" s="20"/>
      <c r="K70" s="20"/>
      <c r="L70" s="20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68"/>
    </row>
    <row r="71" spans="1:39" x14ac:dyDescent="0.25">
      <c r="A71" s="12"/>
      <c r="B71" s="20"/>
      <c r="C71" s="20"/>
      <c r="D71" s="12"/>
      <c r="E71" s="12"/>
      <c r="F71" s="12"/>
      <c r="G71" s="12"/>
      <c r="H71" s="24"/>
      <c r="I71" s="14"/>
      <c r="J71" s="20"/>
      <c r="K71" s="20"/>
      <c r="L71" s="20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68"/>
    </row>
  </sheetData>
  <mergeCells count="1">
    <mergeCell ref="A1:A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0DC3-00B6-41BF-891B-CB7611C0E80F}">
  <dimension ref="A1:AP29"/>
  <sheetViews>
    <sheetView workbookViewId="0">
      <selection activeCell="H17" sqref="H17:H19"/>
    </sheetView>
  </sheetViews>
  <sheetFormatPr defaultRowHeight="15" x14ac:dyDescent="0.25"/>
  <cols>
    <col min="2" max="2" width="11.5703125" customWidth="1"/>
    <col min="5" max="5" width="7.7109375" customWidth="1"/>
    <col min="6" max="6" width="7.28515625" customWidth="1"/>
    <col min="7" max="7" width="5.7109375" customWidth="1"/>
    <col min="8" max="8" width="11.5703125" customWidth="1"/>
    <col min="11" max="12" width="9.85546875" customWidth="1"/>
    <col min="42" max="42" width="10.7109375" customWidth="1"/>
  </cols>
  <sheetData>
    <row r="1" spans="1:42" x14ac:dyDescent="0.25">
      <c r="A1" s="115" t="s">
        <v>39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</row>
    <row r="2" spans="1:42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</row>
    <row r="3" spans="1:42" x14ac:dyDescent="0.25">
      <c r="A3" s="26"/>
      <c r="B3" s="26"/>
      <c r="C3" s="26" t="s">
        <v>11</v>
      </c>
      <c r="D3" s="26"/>
      <c r="E3" s="26"/>
      <c r="F3" s="26"/>
      <c r="G3" s="26"/>
      <c r="H3" s="26"/>
      <c r="I3" s="26"/>
      <c r="J3" s="26">
        <v>1</v>
      </c>
      <c r="K3" s="26">
        <v>2</v>
      </c>
      <c r="L3" s="26"/>
      <c r="M3" s="26">
        <v>3</v>
      </c>
      <c r="N3" s="26">
        <v>4</v>
      </c>
      <c r="O3" s="26">
        <v>5</v>
      </c>
      <c r="P3" s="26">
        <v>6</v>
      </c>
      <c r="Q3" s="26">
        <v>7</v>
      </c>
      <c r="R3" s="26">
        <v>8</v>
      </c>
      <c r="S3" s="26">
        <v>9</v>
      </c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</row>
    <row r="4" spans="1:42" x14ac:dyDescent="0.25">
      <c r="B4" s="42"/>
      <c r="C4" t="s">
        <v>12</v>
      </c>
      <c r="D4" s="2"/>
      <c r="E4" s="2"/>
      <c r="F4" s="2"/>
      <c r="G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6" t="s">
        <v>13</v>
      </c>
      <c r="AM4" s="6" t="s">
        <v>13</v>
      </c>
      <c r="AN4" s="6" t="s">
        <v>14</v>
      </c>
      <c r="AP4" s="2"/>
    </row>
    <row r="5" spans="1:42" x14ac:dyDescent="0.25">
      <c r="D5" s="2"/>
      <c r="E5" s="2" t="s">
        <v>15</v>
      </c>
      <c r="F5" s="2" t="s">
        <v>16</v>
      </c>
      <c r="G5" s="2"/>
      <c r="H5" s="2" t="s">
        <v>17</v>
      </c>
      <c r="J5" s="26" t="s">
        <v>56</v>
      </c>
      <c r="K5" s="26" t="s">
        <v>73</v>
      </c>
      <c r="L5" s="26" t="s">
        <v>289</v>
      </c>
      <c r="M5" s="45" t="s">
        <v>129</v>
      </c>
      <c r="N5" s="26" t="s">
        <v>131</v>
      </c>
      <c r="O5" s="26" t="s">
        <v>131</v>
      </c>
      <c r="P5" s="26"/>
      <c r="Q5" s="26"/>
      <c r="R5" s="26"/>
      <c r="S5" s="26"/>
      <c r="T5" s="26"/>
      <c r="U5" s="26"/>
      <c r="V5" s="43"/>
      <c r="W5" s="43"/>
      <c r="X5" s="26"/>
      <c r="Y5" s="44"/>
      <c r="Z5" s="26"/>
      <c r="AA5" s="45"/>
      <c r="AB5" s="26"/>
      <c r="AC5" s="26"/>
      <c r="AD5" s="26"/>
      <c r="AE5" s="26"/>
      <c r="AF5" s="26"/>
      <c r="AG5" s="26"/>
      <c r="AH5" s="26"/>
      <c r="AI5" s="2"/>
      <c r="AJ5" s="26"/>
      <c r="AK5" s="26"/>
      <c r="AL5" s="6"/>
      <c r="AM5" s="6"/>
      <c r="AN5" s="6"/>
      <c r="AP5" s="2" t="s">
        <v>17</v>
      </c>
    </row>
    <row r="6" spans="1:42" x14ac:dyDescent="0.25">
      <c r="D6" s="2"/>
      <c r="E6" s="2"/>
      <c r="F6" s="2"/>
      <c r="G6" s="2"/>
      <c r="J6" s="3" t="s">
        <v>53</v>
      </c>
      <c r="K6" s="46" t="s">
        <v>74</v>
      </c>
      <c r="L6" s="46" t="s">
        <v>290</v>
      </c>
      <c r="M6" s="46" t="s">
        <v>119</v>
      </c>
      <c r="N6" s="47" t="s">
        <v>171</v>
      </c>
      <c r="O6" s="47" t="s">
        <v>249</v>
      </c>
      <c r="P6" s="47"/>
      <c r="Q6" s="47"/>
      <c r="R6" s="47"/>
      <c r="S6" s="47"/>
      <c r="T6" s="47"/>
      <c r="U6" s="47"/>
      <c r="V6" s="47"/>
      <c r="W6" s="47"/>
      <c r="X6" s="3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2"/>
      <c r="AJ6" s="2"/>
      <c r="AK6" s="26"/>
      <c r="AL6" s="48"/>
      <c r="AM6" s="48"/>
      <c r="AN6" s="6"/>
      <c r="AP6" s="2"/>
    </row>
    <row r="7" spans="1:42" x14ac:dyDescent="0.25">
      <c r="A7" s="12" t="s">
        <v>154</v>
      </c>
      <c r="B7" s="11" t="s">
        <v>138</v>
      </c>
      <c r="C7" s="11"/>
      <c r="D7" s="12"/>
      <c r="E7" s="12"/>
      <c r="F7" s="13"/>
      <c r="G7" s="30"/>
      <c r="H7" s="18">
        <f>SUM(I7:AN7)</f>
        <v>225</v>
      </c>
      <c r="I7" s="20"/>
      <c r="J7" s="20"/>
      <c r="K7" s="49"/>
      <c r="L7" s="49"/>
      <c r="M7" s="49"/>
      <c r="N7" s="49">
        <v>225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20"/>
      <c r="AP7" s="50">
        <f>SUM(J7:AN7)</f>
        <v>225</v>
      </c>
    </row>
    <row r="8" spans="1:42" x14ac:dyDescent="0.25">
      <c r="A8" s="12"/>
      <c r="B8" s="11"/>
      <c r="C8" s="11"/>
      <c r="D8" s="13"/>
      <c r="E8" s="12"/>
      <c r="F8" s="13"/>
      <c r="G8" s="30"/>
      <c r="H8" s="18">
        <f>SUM(I8:AN8)</f>
        <v>0</v>
      </c>
      <c r="I8" s="20"/>
      <c r="J8" s="20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20"/>
      <c r="AP8" s="50">
        <f>SUM(J8:AN8)</f>
        <v>0</v>
      </c>
    </row>
    <row r="9" spans="1:42" x14ac:dyDescent="0.25">
      <c r="A9" s="12"/>
      <c r="B9" s="11"/>
      <c r="C9" s="11"/>
      <c r="D9" s="13"/>
      <c r="E9" s="12"/>
      <c r="F9" s="51"/>
      <c r="G9" s="30"/>
      <c r="H9" s="18">
        <f>SUM(I9:AN9)</f>
        <v>0</v>
      </c>
      <c r="I9" s="20"/>
      <c r="J9" s="20"/>
      <c r="K9" s="52"/>
      <c r="L9" s="52"/>
      <c r="M9" s="52"/>
      <c r="N9" s="52"/>
      <c r="O9" s="49"/>
      <c r="P9" s="49"/>
      <c r="Q9" s="49"/>
      <c r="R9" s="49"/>
      <c r="S9" s="49"/>
      <c r="T9" s="49"/>
      <c r="U9" s="49"/>
      <c r="V9" s="52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20"/>
      <c r="AP9" s="50">
        <f>SUM(J9:AN9)</f>
        <v>0</v>
      </c>
    </row>
    <row r="10" spans="1:42" x14ac:dyDescent="0.25">
      <c r="A10" s="12"/>
      <c r="B10" s="11"/>
      <c r="C10" s="11"/>
      <c r="D10" s="12"/>
      <c r="E10" s="12"/>
      <c r="F10" s="13"/>
      <c r="G10" s="30"/>
      <c r="H10" s="18">
        <f t="shared" ref="H10:H25" si="0">SUM(I10:AN10)</f>
        <v>0</v>
      </c>
      <c r="I10" s="20"/>
      <c r="J10" s="20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20"/>
      <c r="AP10" s="50">
        <f t="shared" ref="AP10:AP25" si="1">SUM(J10:AN10)</f>
        <v>0</v>
      </c>
    </row>
    <row r="11" spans="1:42" x14ac:dyDescent="0.25">
      <c r="A11" s="12"/>
      <c r="B11" s="20"/>
      <c r="C11" s="20"/>
      <c r="D11" s="12"/>
      <c r="E11" s="12"/>
      <c r="F11" s="12"/>
      <c r="G11" s="24"/>
      <c r="H11" s="18">
        <f t="shared" si="0"/>
        <v>0</v>
      </c>
      <c r="I11" s="20"/>
      <c r="J11" s="20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20"/>
      <c r="AP11" s="50">
        <f t="shared" si="1"/>
        <v>0</v>
      </c>
    </row>
    <row r="12" spans="1:42" x14ac:dyDescent="0.25">
      <c r="A12" s="12"/>
      <c r="B12" s="20"/>
      <c r="C12" s="20"/>
      <c r="D12" s="12"/>
      <c r="E12" s="12"/>
      <c r="F12" s="12"/>
      <c r="G12" s="24"/>
      <c r="H12" s="18">
        <f t="shared" si="0"/>
        <v>0</v>
      </c>
      <c r="I12" s="20"/>
      <c r="J12" s="20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20"/>
      <c r="AP12" s="50">
        <f t="shared" si="1"/>
        <v>0</v>
      </c>
    </row>
    <row r="13" spans="1:42" x14ac:dyDescent="0.25">
      <c r="A13" s="12"/>
      <c r="B13" s="20"/>
      <c r="C13" s="20"/>
      <c r="D13" s="12"/>
      <c r="E13" s="12"/>
      <c r="F13" s="12"/>
      <c r="G13" s="24"/>
      <c r="H13" s="18">
        <f t="shared" si="0"/>
        <v>0</v>
      </c>
      <c r="I13" s="20"/>
      <c r="J13" s="20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20"/>
      <c r="AP13" s="50">
        <f t="shared" si="1"/>
        <v>0</v>
      </c>
    </row>
    <row r="14" spans="1:42" x14ac:dyDescent="0.25">
      <c r="A14" s="12"/>
      <c r="B14" s="107"/>
      <c r="C14" s="53"/>
      <c r="D14" s="12"/>
      <c r="E14" s="12"/>
      <c r="F14" s="12"/>
      <c r="G14" s="24"/>
      <c r="H14" s="18">
        <f t="shared" si="0"/>
        <v>0</v>
      </c>
      <c r="I14" s="20"/>
      <c r="J14" s="20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20"/>
      <c r="AP14" s="50">
        <f t="shared" si="1"/>
        <v>0</v>
      </c>
    </row>
    <row r="15" spans="1:42" x14ac:dyDescent="0.25">
      <c r="A15" s="12"/>
      <c r="B15" s="107"/>
      <c r="C15" s="20"/>
      <c r="D15" s="12"/>
      <c r="E15" s="12"/>
      <c r="F15" s="12"/>
      <c r="G15" s="24"/>
      <c r="H15" s="18">
        <f t="shared" si="0"/>
        <v>0</v>
      </c>
      <c r="I15" s="20"/>
      <c r="J15" s="20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20"/>
      <c r="AP15" s="50">
        <f t="shared" si="1"/>
        <v>0</v>
      </c>
    </row>
    <row r="16" spans="1:42" x14ac:dyDescent="0.25">
      <c r="A16" s="12"/>
      <c r="B16" s="42"/>
      <c r="C16" t="s">
        <v>20</v>
      </c>
      <c r="D16" s="12"/>
      <c r="E16" s="12"/>
      <c r="F16" s="12"/>
      <c r="G16" s="24"/>
      <c r="H16" s="18">
        <f t="shared" si="0"/>
        <v>0</v>
      </c>
      <c r="I16" s="20"/>
      <c r="J16" s="20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20"/>
      <c r="AP16" s="50">
        <f t="shared" si="1"/>
        <v>0</v>
      </c>
    </row>
    <row r="17" spans="1:42" x14ac:dyDescent="0.25">
      <c r="A17" s="100" t="s">
        <v>81</v>
      </c>
      <c r="B17" s="11" t="s">
        <v>82</v>
      </c>
      <c r="C17" s="11"/>
      <c r="D17" s="12"/>
      <c r="E17" s="12"/>
      <c r="F17" s="12" t="s">
        <v>55</v>
      </c>
      <c r="G17" s="24"/>
      <c r="H17" s="18">
        <f>SUM(I17:AN17)</f>
        <v>2937.16</v>
      </c>
      <c r="I17" s="20"/>
      <c r="J17" s="20"/>
      <c r="K17" s="49">
        <v>573</v>
      </c>
      <c r="L17" s="49">
        <v>344.52</v>
      </c>
      <c r="M17" s="49">
        <v>1210.6400000000001</v>
      </c>
      <c r="N17" s="49">
        <v>306</v>
      </c>
      <c r="O17" s="49">
        <v>503</v>
      </c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20"/>
      <c r="AP17" s="50">
        <f>SUM(J17:AN17)</f>
        <v>2937.16</v>
      </c>
    </row>
    <row r="18" spans="1:42" x14ac:dyDescent="0.25">
      <c r="A18" s="100" t="s">
        <v>72</v>
      </c>
      <c r="B18" s="11" t="s">
        <v>58</v>
      </c>
      <c r="C18" s="11"/>
      <c r="D18" s="12"/>
      <c r="E18" s="13"/>
      <c r="F18" s="13" t="s">
        <v>55</v>
      </c>
      <c r="G18" s="24"/>
      <c r="H18" s="18">
        <f>SUM(I18:AN18)</f>
        <v>2614.58</v>
      </c>
      <c r="I18" s="20"/>
      <c r="J18" s="20">
        <v>490.68</v>
      </c>
      <c r="K18" s="49">
        <v>668</v>
      </c>
      <c r="L18" s="49"/>
      <c r="M18" s="49">
        <v>482.9</v>
      </c>
      <c r="N18" s="49">
        <v>298</v>
      </c>
      <c r="O18" s="49">
        <v>675</v>
      </c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20"/>
      <c r="AP18" s="50">
        <f>SUM(J18:AN18)</f>
        <v>2614.58</v>
      </c>
    </row>
    <row r="19" spans="1:42" x14ac:dyDescent="0.25">
      <c r="A19" s="100" t="s">
        <v>87</v>
      </c>
      <c r="B19" s="20" t="s">
        <v>88</v>
      </c>
      <c r="C19" s="20"/>
      <c r="D19" s="12"/>
      <c r="E19" s="12"/>
      <c r="F19" s="12" t="s">
        <v>73</v>
      </c>
      <c r="G19" s="24"/>
      <c r="H19" s="18">
        <f>SUM(I19:AN19)</f>
        <v>1100.8</v>
      </c>
      <c r="I19" s="20"/>
      <c r="J19" s="20"/>
      <c r="K19" s="49">
        <v>446</v>
      </c>
      <c r="L19" s="49">
        <v>208.8</v>
      </c>
      <c r="M19" s="49"/>
      <c r="N19" s="49">
        <v>446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20"/>
      <c r="AP19" s="50">
        <f>SUM(J19:AN19)</f>
        <v>1100.8</v>
      </c>
    </row>
    <row r="20" spans="1:42" x14ac:dyDescent="0.25">
      <c r="A20" s="100"/>
      <c r="B20" s="20"/>
      <c r="C20" s="20"/>
      <c r="D20" s="12"/>
      <c r="E20" s="12"/>
      <c r="F20" s="12"/>
      <c r="G20" s="24"/>
      <c r="H20" s="18">
        <f t="shared" si="0"/>
        <v>0</v>
      </c>
      <c r="I20" s="20"/>
      <c r="J20" s="20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20"/>
      <c r="AP20" s="50">
        <f t="shared" si="1"/>
        <v>0</v>
      </c>
    </row>
    <row r="21" spans="1:42" x14ac:dyDescent="0.25">
      <c r="A21" s="100"/>
      <c r="B21" s="11"/>
      <c r="C21" s="11"/>
      <c r="D21" s="12"/>
      <c r="E21" s="12"/>
      <c r="F21" s="13"/>
      <c r="G21" s="24"/>
      <c r="H21" s="18">
        <f t="shared" si="0"/>
        <v>0</v>
      </c>
      <c r="I21" s="20"/>
      <c r="J21" s="20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20"/>
      <c r="AP21" s="50">
        <f t="shared" si="1"/>
        <v>0</v>
      </c>
    </row>
    <row r="22" spans="1:42" x14ac:dyDescent="0.25">
      <c r="A22" s="12"/>
      <c r="B22" s="20"/>
      <c r="C22" s="20"/>
      <c r="D22" s="12"/>
      <c r="E22" s="12"/>
      <c r="F22" s="12"/>
      <c r="G22" s="24"/>
      <c r="H22" s="18">
        <f t="shared" si="0"/>
        <v>0</v>
      </c>
      <c r="I22" s="20"/>
      <c r="J22" s="20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20"/>
      <c r="AP22" s="50">
        <f t="shared" si="1"/>
        <v>0</v>
      </c>
    </row>
    <row r="23" spans="1:42" x14ac:dyDescent="0.25">
      <c r="A23" s="12"/>
      <c r="B23" s="20"/>
      <c r="C23" s="20"/>
      <c r="D23" s="12"/>
      <c r="E23" s="12"/>
      <c r="F23" s="12"/>
      <c r="G23" s="24"/>
      <c r="H23" s="18">
        <f t="shared" si="0"/>
        <v>0</v>
      </c>
      <c r="I23" s="20"/>
      <c r="J23" s="20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20"/>
      <c r="AP23" s="50">
        <f t="shared" si="1"/>
        <v>0</v>
      </c>
    </row>
    <row r="24" spans="1:42" x14ac:dyDescent="0.25">
      <c r="A24" s="12"/>
      <c r="B24" s="20"/>
      <c r="C24" s="20"/>
      <c r="D24" s="12"/>
      <c r="E24" s="12"/>
      <c r="F24" s="12"/>
      <c r="G24" s="24"/>
      <c r="H24" s="18">
        <f t="shared" si="0"/>
        <v>0</v>
      </c>
      <c r="I24" s="20"/>
      <c r="J24" s="20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20"/>
      <c r="AP24" s="50">
        <f t="shared" si="1"/>
        <v>0</v>
      </c>
    </row>
    <row r="25" spans="1:42" x14ac:dyDescent="0.25">
      <c r="A25" s="12"/>
      <c r="B25" s="20"/>
      <c r="C25" s="20"/>
      <c r="D25" s="12"/>
      <c r="E25" s="12"/>
      <c r="F25" s="12"/>
      <c r="G25" s="24"/>
      <c r="H25" s="18">
        <f t="shared" si="0"/>
        <v>0</v>
      </c>
      <c r="I25" s="20"/>
      <c r="J25" s="20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20"/>
      <c r="AP25" s="50">
        <f t="shared" si="1"/>
        <v>0</v>
      </c>
    </row>
    <row r="29" spans="1:42" x14ac:dyDescent="0.25">
      <c r="A29" t="s">
        <v>27</v>
      </c>
      <c r="H29" s="106">
        <f>SUM(H7:H25)</f>
        <v>6877.54</v>
      </c>
    </row>
  </sheetData>
  <sortState xmlns:xlrd2="http://schemas.microsoft.com/office/spreadsheetml/2017/richdata2" ref="A17:AP19">
    <sortCondition descending="1" ref="H17:H19"/>
  </sortState>
  <mergeCells count="1">
    <mergeCell ref="A1:AP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8CBF8-17AD-411B-AA9C-2CC654EB14BC}">
  <dimension ref="A1:AQ22"/>
  <sheetViews>
    <sheetView workbookViewId="0">
      <selection activeCell="I23" sqref="I23"/>
    </sheetView>
  </sheetViews>
  <sheetFormatPr defaultRowHeight="15" x14ac:dyDescent="0.25"/>
  <cols>
    <col min="1" max="1" width="7.5703125" customWidth="1"/>
  </cols>
  <sheetData>
    <row r="1" spans="1:43" x14ac:dyDescent="0.25">
      <c r="A1" s="115" t="s">
        <v>40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</row>
    <row r="2" spans="1:43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</row>
    <row r="3" spans="1:43" x14ac:dyDescent="0.25">
      <c r="A3" s="26"/>
      <c r="B3" s="26"/>
      <c r="C3" s="26"/>
      <c r="D3" s="26"/>
      <c r="E3" s="26"/>
      <c r="F3" s="26"/>
      <c r="G3" s="26"/>
      <c r="H3" s="26" t="s">
        <v>21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</row>
    <row r="4" spans="1:43" x14ac:dyDescent="0.25">
      <c r="A4" s="26"/>
      <c r="B4" t="s">
        <v>22</v>
      </c>
      <c r="C4" t="s">
        <v>23</v>
      </c>
      <c r="D4" s="2"/>
      <c r="E4" s="2"/>
      <c r="F4" s="2"/>
      <c r="G4" s="2"/>
      <c r="H4" s="2"/>
      <c r="I4" s="2">
        <f>SUM(J4:AO4)</f>
        <v>0</v>
      </c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</row>
    <row r="5" spans="1:43" x14ac:dyDescent="0.25">
      <c r="B5" t="s">
        <v>24</v>
      </c>
      <c r="C5" t="s">
        <v>25</v>
      </c>
      <c r="D5" s="2"/>
      <c r="E5" s="2"/>
      <c r="F5" s="2"/>
      <c r="G5" s="2"/>
      <c r="H5" s="2"/>
      <c r="I5" s="2">
        <f>SUM(L5:AO5)</f>
        <v>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3" x14ac:dyDescent="0.25">
      <c r="D6" s="2"/>
      <c r="E6" s="2"/>
      <c r="F6" s="2"/>
      <c r="G6" s="2"/>
      <c r="H6" s="2"/>
      <c r="I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3" x14ac:dyDescent="0.25">
      <c r="D7" s="2"/>
      <c r="E7" s="2"/>
      <c r="F7" s="2"/>
      <c r="G7" s="2"/>
      <c r="H7" s="2"/>
      <c r="I7" s="2"/>
      <c r="K7" s="54"/>
      <c r="L7" s="55"/>
      <c r="M7" s="55"/>
      <c r="N7" s="6"/>
      <c r="O7" s="6"/>
      <c r="P7" s="6"/>
      <c r="Q7" s="6"/>
      <c r="R7" s="6"/>
      <c r="S7" s="6"/>
      <c r="T7" s="6"/>
      <c r="U7" s="6"/>
      <c r="V7" s="6"/>
      <c r="W7" s="6"/>
      <c r="X7" s="26"/>
      <c r="Y7" s="26"/>
      <c r="Z7" s="6"/>
      <c r="AA7" s="6" t="s">
        <v>26</v>
      </c>
      <c r="AB7" s="6" t="s">
        <v>26</v>
      </c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3" x14ac:dyDescent="0.25">
      <c r="D8" s="2"/>
      <c r="E8" s="2"/>
      <c r="F8" s="2"/>
      <c r="G8" s="2"/>
      <c r="H8" s="2"/>
      <c r="K8" s="6"/>
      <c r="L8" s="6"/>
      <c r="M8" s="6"/>
      <c r="N8" s="6"/>
      <c r="O8" s="6"/>
      <c r="P8" s="6"/>
      <c r="Q8" s="48"/>
      <c r="R8" s="6"/>
      <c r="S8" s="6"/>
      <c r="T8" s="55"/>
      <c r="U8" s="55"/>
      <c r="V8" s="55"/>
      <c r="W8" s="6"/>
      <c r="X8" s="26"/>
      <c r="Y8" s="26"/>
      <c r="Z8" s="26"/>
      <c r="AA8" s="55" t="s">
        <v>13</v>
      </c>
      <c r="AB8" s="55" t="s">
        <v>13</v>
      </c>
      <c r="AC8" s="55"/>
      <c r="AD8" s="6" t="s">
        <v>27</v>
      </c>
      <c r="AE8" s="26"/>
      <c r="AF8" s="26"/>
      <c r="AG8" s="26"/>
      <c r="AH8" s="6"/>
      <c r="AI8" s="6"/>
      <c r="AJ8" s="6"/>
      <c r="AK8" s="6"/>
      <c r="AL8" s="6"/>
      <c r="AM8" s="26"/>
      <c r="AN8" s="2"/>
      <c r="AO8" s="2"/>
      <c r="AQ8" s="2"/>
    </row>
    <row r="9" spans="1:43" x14ac:dyDescent="0.25">
      <c r="D9" s="2"/>
      <c r="E9" s="2" t="s">
        <v>15</v>
      </c>
      <c r="F9" s="2" t="s">
        <v>16</v>
      </c>
      <c r="G9" s="2"/>
      <c r="H9" s="2"/>
      <c r="I9" s="2" t="s">
        <v>17</v>
      </c>
      <c r="K9" s="56"/>
      <c r="L9" s="57"/>
      <c r="M9" s="57"/>
      <c r="N9" s="48"/>
      <c r="O9" s="48"/>
      <c r="P9" s="48"/>
      <c r="Q9" s="58"/>
      <c r="R9" s="58"/>
      <c r="S9" s="48"/>
      <c r="T9" s="59"/>
      <c r="U9" s="59"/>
      <c r="V9" s="60"/>
      <c r="W9" s="60"/>
      <c r="X9" s="44"/>
      <c r="Y9" s="26"/>
      <c r="Z9" s="44"/>
      <c r="AA9" s="60"/>
      <c r="AB9" s="59"/>
      <c r="AC9" s="54"/>
      <c r="AD9" s="54"/>
      <c r="AE9" s="45"/>
      <c r="AF9" s="45"/>
      <c r="AG9" s="45"/>
      <c r="AH9" s="54"/>
      <c r="AI9" s="54"/>
      <c r="AJ9" s="54"/>
      <c r="AK9" s="54"/>
      <c r="AL9" s="54"/>
      <c r="AM9" s="26"/>
      <c r="AN9" s="26"/>
      <c r="AO9" s="26"/>
      <c r="AQ9" s="2"/>
    </row>
    <row r="10" spans="1:43" x14ac:dyDescent="0.25">
      <c r="A10" s="12">
        <v>1</v>
      </c>
      <c r="B10" s="11"/>
      <c r="C10" s="11"/>
      <c r="D10" s="12"/>
      <c r="E10" s="12"/>
      <c r="F10" s="13"/>
      <c r="G10" s="12"/>
      <c r="H10" s="24">
        <f t="shared" ref="H10:H17" si="0">SUM((COUNTIF(K10:AC10,"E"))+COUNTIF(K10:AC10,"&gt;0"))</f>
        <v>0</v>
      </c>
      <c r="I10" s="18">
        <f t="shared" ref="I10:I17" si="1">SUM(J10:AB10)</f>
        <v>0</v>
      </c>
      <c r="J10" s="20"/>
      <c r="K10" s="20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61"/>
      <c r="Z10" s="49"/>
      <c r="AA10" s="49"/>
      <c r="AB10" s="49"/>
      <c r="AC10" s="20"/>
      <c r="AD10" s="50">
        <f>SUM(L10:AB10)</f>
        <v>0</v>
      </c>
      <c r="AE10" s="20"/>
      <c r="AF10" s="20"/>
    </row>
    <row r="11" spans="1:43" x14ac:dyDescent="0.25">
      <c r="A11" s="39">
        <v>2</v>
      </c>
      <c r="B11" s="11"/>
      <c r="C11" s="11"/>
      <c r="D11" s="38"/>
      <c r="E11" s="39"/>
      <c r="F11" s="13"/>
      <c r="G11" s="39"/>
      <c r="H11" s="24">
        <f t="shared" si="0"/>
        <v>0</v>
      </c>
      <c r="I11" s="62">
        <f t="shared" si="1"/>
        <v>0</v>
      </c>
      <c r="J11" s="53"/>
      <c r="K11" s="63"/>
      <c r="L11" s="49"/>
      <c r="M11" s="64"/>
      <c r="N11" s="64"/>
      <c r="O11" s="65"/>
      <c r="P11" s="65"/>
      <c r="Q11" s="65"/>
      <c r="R11" s="64"/>
      <c r="S11" s="65"/>
      <c r="T11" s="64"/>
      <c r="U11" s="64"/>
      <c r="V11" s="64"/>
      <c r="W11" s="64"/>
      <c r="X11" s="61"/>
      <c r="Y11" s="2"/>
      <c r="Z11" s="61"/>
      <c r="AA11" s="65"/>
      <c r="AB11" s="66"/>
      <c r="AD11" s="50">
        <f>SUM(K11:AB11)</f>
        <v>0</v>
      </c>
      <c r="AE11" s="67"/>
      <c r="AF11" s="67"/>
    </row>
    <row r="12" spans="1:43" x14ac:dyDescent="0.25">
      <c r="A12" s="12">
        <v>3</v>
      </c>
      <c r="B12" s="20"/>
      <c r="C12" s="20"/>
      <c r="D12" s="13"/>
      <c r="E12" s="13"/>
      <c r="F12" s="12"/>
      <c r="G12" s="12"/>
      <c r="H12" s="24">
        <f t="shared" si="0"/>
        <v>0</v>
      </c>
      <c r="I12" s="18">
        <f t="shared" si="1"/>
        <v>0</v>
      </c>
      <c r="J12" s="20"/>
      <c r="K12" s="20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20"/>
      <c r="AD12" s="68">
        <f>SUM(L12:AB12)</f>
        <v>0</v>
      </c>
      <c r="AE12" s="20"/>
      <c r="AF12" s="20"/>
    </row>
    <row r="13" spans="1:43" x14ac:dyDescent="0.25">
      <c r="A13" s="12">
        <v>4</v>
      </c>
      <c r="B13" s="11"/>
      <c r="C13" s="11"/>
      <c r="D13" s="13"/>
      <c r="E13" s="13"/>
      <c r="F13" s="13"/>
      <c r="G13" s="13"/>
      <c r="H13" s="24">
        <f t="shared" si="0"/>
        <v>0</v>
      </c>
      <c r="I13" s="18">
        <f t="shared" si="1"/>
        <v>0</v>
      </c>
      <c r="J13" s="20"/>
      <c r="K13" s="69"/>
      <c r="L13" s="49"/>
      <c r="M13" s="52"/>
      <c r="N13" s="52"/>
      <c r="O13" s="52"/>
      <c r="P13" s="49"/>
      <c r="Q13" s="49"/>
      <c r="R13" s="49"/>
      <c r="S13" s="52"/>
      <c r="T13" s="49"/>
      <c r="U13" s="49"/>
      <c r="V13" s="49"/>
      <c r="W13" s="49"/>
      <c r="X13" s="49"/>
      <c r="Y13" s="49"/>
      <c r="Z13" s="49"/>
      <c r="AA13" s="49"/>
      <c r="AB13" s="49"/>
      <c r="AC13" s="20"/>
      <c r="AD13" s="68">
        <f>SUM(L13:AB13)</f>
        <v>0</v>
      </c>
      <c r="AE13" s="20"/>
      <c r="AF13" s="20"/>
    </row>
    <row r="14" spans="1:43" x14ac:dyDescent="0.25">
      <c r="A14" s="12">
        <v>5</v>
      </c>
      <c r="B14" s="20"/>
      <c r="C14" s="20"/>
      <c r="D14" s="13"/>
      <c r="E14" s="13"/>
      <c r="F14" s="13"/>
      <c r="G14" s="12"/>
      <c r="H14" s="24">
        <f t="shared" si="0"/>
        <v>0</v>
      </c>
      <c r="I14" s="18">
        <f t="shared" si="1"/>
        <v>0</v>
      </c>
      <c r="J14" s="20"/>
      <c r="K14" s="20"/>
      <c r="L14" s="49"/>
      <c r="M14" s="49"/>
      <c r="N14" s="49"/>
      <c r="O14" s="49"/>
      <c r="P14" s="49"/>
      <c r="Q14" s="49"/>
      <c r="R14" s="49"/>
      <c r="S14" s="52"/>
      <c r="T14" s="49"/>
      <c r="U14" s="49"/>
      <c r="V14" s="49"/>
      <c r="W14" s="49"/>
      <c r="X14" s="49"/>
      <c r="Y14" s="49"/>
      <c r="Z14" s="49"/>
      <c r="AA14" s="49"/>
      <c r="AB14" s="49"/>
      <c r="AC14" s="20"/>
      <c r="AD14" s="68">
        <f t="shared" ref="AD14:AD17" si="2">SUM(L14:AB14)</f>
        <v>0</v>
      </c>
      <c r="AE14" s="20"/>
      <c r="AF14" s="20"/>
    </row>
    <row r="15" spans="1:43" x14ac:dyDescent="0.25">
      <c r="A15" s="12">
        <v>6</v>
      </c>
      <c r="B15" s="20"/>
      <c r="C15" s="20"/>
      <c r="D15" s="12"/>
      <c r="E15" s="12"/>
      <c r="F15" s="12"/>
      <c r="G15" s="12"/>
      <c r="H15" s="24">
        <f t="shared" si="0"/>
        <v>0</v>
      </c>
      <c r="I15" s="18">
        <f t="shared" si="1"/>
        <v>0</v>
      </c>
      <c r="J15" s="20"/>
      <c r="K15" s="2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20"/>
      <c r="AD15" s="68">
        <f t="shared" si="2"/>
        <v>0</v>
      </c>
      <c r="AE15" s="20"/>
      <c r="AF15" s="20"/>
    </row>
    <row r="16" spans="1:43" x14ac:dyDescent="0.25">
      <c r="A16" s="12">
        <v>7</v>
      </c>
      <c r="B16" s="20"/>
      <c r="C16" s="20"/>
      <c r="D16" s="12"/>
      <c r="E16" s="12"/>
      <c r="F16" s="12"/>
      <c r="G16" s="12"/>
      <c r="H16" s="24">
        <f t="shared" si="0"/>
        <v>0</v>
      </c>
      <c r="I16" s="18">
        <f t="shared" si="1"/>
        <v>0</v>
      </c>
      <c r="J16" s="20"/>
      <c r="K16" s="20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20"/>
      <c r="AD16" s="50">
        <f t="shared" si="2"/>
        <v>0</v>
      </c>
      <c r="AE16" s="20"/>
      <c r="AF16" s="20"/>
    </row>
    <row r="17" spans="1:32" x14ac:dyDescent="0.25">
      <c r="A17" s="12">
        <v>8</v>
      </c>
      <c r="B17" s="20"/>
      <c r="C17" s="20"/>
      <c r="D17" s="12"/>
      <c r="E17" s="12"/>
      <c r="F17" s="12"/>
      <c r="G17" s="12"/>
      <c r="H17" s="24">
        <f t="shared" si="0"/>
        <v>0</v>
      </c>
      <c r="I17" s="18">
        <f t="shared" si="1"/>
        <v>0</v>
      </c>
      <c r="J17" s="20"/>
      <c r="K17" s="20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20"/>
      <c r="AD17" s="50">
        <f t="shared" si="2"/>
        <v>0</v>
      </c>
      <c r="AE17" s="20"/>
      <c r="AF17" s="20"/>
    </row>
    <row r="22" spans="1:32" x14ac:dyDescent="0.25">
      <c r="A22" t="s">
        <v>27</v>
      </c>
      <c r="I22" s="106">
        <f>SUM(I10:I17)</f>
        <v>0</v>
      </c>
    </row>
  </sheetData>
  <mergeCells count="1">
    <mergeCell ref="A1:AQ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41983-8601-4889-9BE7-F705DD25B730}">
  <dimension ref="A1:AQ46"/>
  <sheetViews>
    <sheetView topLeftCell="A3" workbookViewId="0">
      <selection activeCell="I10" sqref="I10:I13"/>
    </sheetView>
  </sheetViews>
  <sheetFormatPr defaultRowHeight="15" x14ac:dyDescent="0.25"/>
  <cols>
    <col min="1" max="1" width="5.7109375" customWidth="1"/>
    <col min="2" max="2" width="12.85546875" customWidth="1"/>
    <col min="3" max="3" width="10.5703125" customWidth="1"/>
    <col min="4" max="4" width="6" customWidth="1"/>
    <col min="5" max="5" width="6.140625" customWidth="1"/>
    <col min="7" max="7" width="4.5703125" customWidth="1"/>
    <col min="9" max="9" width="12" customWidth="1"/>
    <col min="10" max="10" width="5.42578125" customWidth="1"/>
    <col min="11" max="11" width="10.28515625" customWidth="1"/>
    <col min="12" max="12" width="10.140625" bestFit="1" customWidth="1"/>
    <col min="43" max="43" width="11.42578125" customWidth="1"/>
  </cols>
  <sheetData>
    <row r="1" spans="1:43" x14ac:dyDescent="0.25">
      <c r="A1" s="115" t="s">
        <v>41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</row>
    <row r="2" spans="1:43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</row>
    <row r="3" spans="1:43" x14ac:dyDescent="0.25">
      <c r="A3" s="26"/>
      <c r="B3" s="26"/>
      <c r="C3" s="26"/>
      <c r="D3" s="26"/>
      <c r="E3" s="26"/>
      <c r="F3" s="26"/>
      <c r="G3" s="26"/>
      <c r="H3" s="26" t="s">
        <v>21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</row>
    <row r="4" spans="1:43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>
        <v>1</v>
      </c>
      <c r="L4" s="26">
        <v>2</v>
      </c>
      <c r="M4" s="26">
        <v>3</v>
      </c>
      <c r="N4" s="26">
        <v>4</v>
      </c>
      <c r="O4" s="26">
        <v>5</v>
      </c>
      <c r="P4" s="26">
        <v>6</v>
      </c>
      <c r="Q4" s="26">
        <v>7</v>
      </c>
      <c r="R4" s="26">
        <v>8</v>
      </c>
      <c r="S4" s="26">
        <v>9</v>
      </c>
      <c r="T4" s="26">
        <v>10</v>
      </c>
      <c r="U4" s="26">
        <v>11</v>
      </c>
      <c r="V4" s="26">
        <v>12</v>
      </c>
      <c r="W4" s="26">
        <v>13</v>
      </c>
      <c r="X4" s="26">
        <v>14</v>
      </c>
      <c r="Y4" s="26">
        <v>15</v>
      </c>
      <c r="Z4" s="26">
        <v>16</v>
      </c>
      <c r="AA4" s="26">
        <v>17</v>
      </c>
      <c r="AB4" s="26">
        <v>18</v>
      </c>
      <c r="AC4" s="26">
        <v>19</v>
      </c>
      <c r="AD4" s="26">
        <v>20</v>
      </c>
      <c r="AE4" s="26">
        <v>21</v>
      </c>
      <c r="AF4" s="26">
        <v>22</v>
      </c>
      <c r="AG4" s="26">
        <v>23</v>
      </c>
      <c r="AH4" s="26">
        <v>24</v>
      </c>
      <c r="AI4" s="26">
        <v>25</v>
      </c>
      <c r="AJ4" s="26">
        <v>26</v>
      </c>
      <c r="AK4" s="26">
        <v>27</v>
      </c>
      <c r="AL4" s="26">
        <v>28</v>
      </c>
      <c r="AM4" s="26">
        <v>29</v>
      </c>
      <c r="AN4" s="26"/>
      <c r="AO4" s="26"/>
      <c r="AP4" s="26"/>
      <c r="AQ4" s="26"/>
    </row>
    <row r="5" spans="1:43" x14ac:dyDescent="0.25">
      <c r="B5" t="s">
        <v>22</v>
      </c>
      <c r="C5" t="s">
        <v>23</v>
      </c>
      <c r="D5" s="2"/>
      <c r="E5" s="2"/>
      <c r="F5" s="2"/>
      <c r="G5" s="2"/>
      <c r="H5" s="2"/>
      <c r="I5" s="2"/>
      <c r="J5" s="2"/>
      <c r="K5" s="2">
        <v>700</v>
      </c>
      <c r="L5" s="2">
        <v>400</v>
      </c>
      <c r="M5" s="2">
        <v>400</v>
      </c>
      <c r="N5" s="2"/>
      <c r="O5" s="2"/>
      <c r="P5" s="2"/>
      <c r="Q5" s="2"/>
      <c r="R5" s="2"/>
      <c r="S5" s="2"/>
      <c r="T5" s="26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M5" s="2"/>
      <c r="AN5" s="2"/>
      <c r="AO5" s="2"/>
    </row>
    <row r="6" spans="1:43" x14ac:dyDescent="0.25">
      <c r="B6" t="s">
        <v>24</v>
      </c>
      <c r="C6" t="s">
        <v>25</v>
      </c>
      <c r="D6" s="2"/>
      <c r="E6" s="2"/>
      <c r="F6" s="2"/>
      <c r="G6" s="2"/>
      <c r="H6" s="2"/>
      <c r="I6" s="2"/>
      <c r="J6" s="2"/>
      <c r="K6" s="2">
        <v>6</v>
      </c>
      <c r="L6" s="2">
        <v>5</v>
      </c>
      <c r="M6" s="2">
        <v>4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M6" s="2"/>
      <c r="AN6" s="2"/>
      <c r="AO6" s="2"/>
    </row>
    <row r="7" spans="1:43" x14ac:dyDescent="0.25">
      <c r="D7" s="2"/>
      <c r="E7" s="2"/>
      <c r="F7" s="2"/>
      <c r="G7" s="2"/>
      <c r="H7" s="2"/>
      <c r="K7" s="6" t="s">
        <v>26</v>
      </c>
      <c r="L7" s="6" t="s">
        <v>26</v>
      </c>
      <c r="M7" s="6" t="s">
        <v>26</v>
      </c>
      <c r="N7" s="55"/>
      <c r="O7" s="5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26" t="s">
        <v>50</v>
      </c>
      <c r="AJ7" s="26" t="s">
        <v>50</v>
      </c>
      <c r="AK7" s="26" t="s">
        <v>50</v>
      </c>
      <c r="AL7" s="26"/>
      <c r="AM7" s="26"/>
      <c r="AN7" s="6" t="s">
        <v>26</v>
      </c>
      <c r="AO7" s="6" t="s">
        <v>26</v>
      </c>
      <c r="AP7" s="109" t="s">
        <v>26</v>
      </c>
      <c r="AQ7" s="2"/>
    </row>
    <row r="8" spans="1:43" x14ac:dyDescent="0.25">
      <c r="B8" s="109" t="s">
        <v>30</v>
      </c>
      <c r="D8" s="2"/>
      <c r="E8" s="2" t="s">
        <v>15</v>
      </c>
      <c r="F8" s="2" t="s">
        <v>16</v>
      </c>
      <c r="G8" s="2"/>
      <c r="H8" s="2"/>
      <c r="I8" s="2" t="s">
        <v>17</v>
      </c>
      <c r="J8" s="2"/>
      <c r="K8" s="6" t="s">
        <v>73</v>
      </c>
      <c r="L8" s="6" t="s">
        <v>131</v>
      </c>
      <c r="M8" s="6" t="s">
        <v>248</v>
      </c>
      <c r="N8" s="55"/>
      <c r="O8" s="6"/>
      <c r="P8" s="6"/>
      <c r="Q8" s="6"/>
      <c r="R8" s="54"/>
      <c r="S8" s="54"/>
      <c r="T8" s="70"/>
      <c r="U8" s="70"/>
      <c r="V8" s="70"/>
      <c r="W8" s="48"/>
      <c r="X8" s="6"/>
      <c r="Y8" s="6"/>
      <c r="Z8" s="6"/>
      <c r="AA8" s="6"/>
      <c r="AB8" s="6"/>
      <c r="AC8" s="6"/>
      <c r="AD8" s="6"/>
      <c r="AE8" s="6"/>
      <c r="AF8" s="6"/>
      <c r="AG8" s="26"/>
      <c r="AH8" s="26"/>
      <c r="AI8" s="26" t="s">
        <v>78</v>
      </c>
      <c r="AJ8" s="26" t="s">
        <v>77</v>
      </c>
      <c r="AK8" s="26" t="s">
        <v>118</v>
      </c>
      <c r="AL8" s="26"/>
      <c r="AM8" s="26"/>
      <c r="AN8" s="6" t="s">
        <v>13</v>
      </c>
      <c r="AO8" s="6" t="s">
        <v>13</v>
      </c>
      <c r="AP8" s="109" t="s">
        <v>14</v>
      </c>
      <c r="AQ8" s="2" t="s">
        <v>17</v>
      </c>
    </row>
    <row r="9" spans="1:43" x14ac:dyDescent="0.25">
      <c r="D9" s="2"/>
      <c r="E9" s="2"/>
      <c r="F9" s="2"/>
      <c r="G9" s="2"/>
      <c r="H9" s="2"/>
      <c r="K9" s="71" t="s">
        <v>74</v>
      </c>
      <c r="L9" s="71" t="s">
        <v>132</v>
      </c>
      <c r="M9" s="71" t="s">
        <v>249</v>
      </c>
      <c r="N9" s="48"/>
      <c r="O9" s="48"/>
      <c r="P9" s="48"/>
      <c r="Q9" s="48"/>
      <c r="R9" s="48"/>
      <c r="S9" s="48"/>
      <c r="T9" s="58"/>
      <c r="U9" s="48"/>
      <c r="V9" s="48"/>
      <c r="W9" s="58"/>
      <c r="X9" s="58"/>
      <c r="Y9" s="44"/>
      <c r="Z9" s="44"/>
      <c r="AA9" s="44"/>
      <c r="AB9" s="72"/>
      <c r="AC9" s="72"/>
      <c r="AD9" s="72"/>
      <c r="AE9" s="44"/>
      <c r="AF9" s="44"/>
      <c r="AG9" s="44"/>
      <c r="AH9" s="44"/>
      <c r="AI9" s="73" t="s">
        <v>49</v>
      </c>
      <c r="AJ9" s="73" t="s">
        <v>74</v>
      </c>
      <c r="AK9" s="73" t="s">
        <v>119</v>
      </c>
      <c r="AL9" s="73"/>
      <c r="AM9" s="72"/>
      <c r="AN9" s="44" t="s">
        <v>28</v>
      </c>
      <c r="AO9" s="44" t="s">
        <v>29</v>
      </c>
      <c r="AP9" t="s">
        <v>80</v>
      </c>
      <c r="AQ9" s="2"/>
    </row>
    <row r="10" spans="1:43" x14ac:dyDescent="0.25">
      <c r="A10" s="12"/>
      <c r="B10" s="11" t="s">
        <v>83</v>
      </c>
      <c r="C10" s="11" t="s">
        <v>84</v>
      </c>
      <c r="D10" s="13"/>
      <c r="E10" s="12"/>
      <c r="F10" s="13" t="s">
        <v>51</v>
      </c>
      <c r="G10" s="12"/>
      <c r="H10" s="24">
        <f>SUM((COUNTIF(K10:AP10,"E"))+COUNTIF(K10:AP10,"&gt;0"))</f>
        <v>3</v>
      </c>
      <c r="I10" s="18">
        <f>SUM(K10:AP10)</f>
        <v>1630.51</v>
      </c>
      <c r="J10" s="18"/>
      <c r="K10" s="12"/>
      <c r="L10" s="20"/>
      <c r="M10" s="52"/>
      <c r="N10" s="49"/>
      <c r="O10" s="49"/>
      <c r="P10" s="49"/>
      <c r="Q10" s="52"/>
      <c r="R10" s="52"/>
      <c r="S10" s="49"/>
      <c r="T10" s="49"/>
      <c r="U10" s="49"/>
      <c r="V10" s="49"/>
      <c r="W10" s="49"/>
      <c r="X10" s="49"/>
      <c r="Y10" s="49"/>
      <c r="Z10" s="49"/>
      <c r="AA10" s="52"/>
      <c r="AB10" s="49"/>
      <c r="AC10" s="49"/>
      <c r="AD10" s="49"/>
      <c r="AE10" s="49"/>
      <c r="AF10" s="49"/>
      <c r="AG10" s="49"/>
      <c r="AH10" s="49"/>
      <c r="AI10" s="12">
        <f>550+455</f>
        <v>1005</v>
      </c>
      <c r="AJ10" s="20">
        <v>246.51</v>
      </c>
      <c r="AK10" s="20">
        <v>379</v>
      </c>
      <c r="AL10" s="20"/>
      <c r="AM10" s="49"/>
      <c r="AN10" s="49"/>
      <c r="AO10" s="49"/>
      <c r="AP10" s="20"/>
      <c r="AQ10" s="68">
        <f>SUM(K10:AP10)</f>
        <v>1630.51</v>
      </c>
    </row>
    <row r="11" spans="1:43" x14ac:dyDescent="0.25">
      <c r="A11" s="12"/>
      <c r="B11" s="11" t="s">
        <v>85</v>
      </c>
      <c r="C11" s="11" t="s">
        <v>86</v>
      </c>
      <c r="D11" s="12"/>
      <c r="E11" s="12"/>
      <c r="F11" s="13" t="s">
        <v>79</v>
      </c>
      <c r="G11" s="13"/>
      <c r="H11" s="24">
        <f>SUM((COUNTIF(K11:AP11,"E"))+COUNTIF(K11:AP11,"&gt;0"))</f>
        <v>3</v>
      </c>
      <c r="I11" s="18">
        <f>SUM(K11:AP11)</f>
        <v>1061.0899999999999</v>
      </c>
      <c r="J11" s="18"/>
      <c r="K11" s="12">
        <v>408</v>
      </c>
      <c r="L11" s="20">
        <v>302</v>
      </c>
      <c r="M11" s="49"/>
      <c r="N11" s="49"/>
      <c r="O11" s="49"/>
      <c r="P11" s="52"/>
      <c r="Q11" s="52"/>
      <c r="R11" s="52"/>
      <c r="S11" s="49"/>
      <c r="T11" s="49"/>
      <c r="U11" s="52"/>
      <c r="V11" s="49"/>
      <c r="W11" s="49"/>
      <c r="X11" s="49"/>
      <c r="Y11" s="49"/>
      <c r="Z11" s="52"/>
      <c r="AA11" s="52"/>
      <c r="AB11" s="49"/>
      <c r="AC11" s="49"/>
      <c r="AD11" s="49"/>
      <c r="AE11" s="49"/>
      <c r="AF11" s="49"/>
      <c r="AG11" s="49"/>
      <c r="AH11" s="49"/>
      <c r="AI11" s="12"/>
      <c r="AJ11" s="20">
        <v>351.09</v>
      </c>
      <c r="AK11" s="20"/>
      <c r="AL11" s="20"/>
      <c r="AM11" s="49"/>
      <c r="AN11" s="49"/>
      <c r="AO11" s="49"/>
      <c r="AP11" s="20"/>
      <c r="AQ11" s="68">
        <f>SUM(K11:AP11)</f>
        <v>1061.0899999999999</v>
      </c>
    </row>
    <row r="12" spans="1:43" x14ac:dyDescent="0.25">
      <c r="A12" s="12"/>
      <c r="B12" s="11" t="s">
        <v>246</v>
      </c>
      <c r="C12" s="11" t="s">
        <v>247</v>
      </c>
      <c r="D12" s="12" t="s">
        <v>126</v>
      </c>
      <c r="E12" s="12"/>
      <c r="F12" s="13" t="s">
        <v>55</v>
      </c>
      <c r="G12" s="12"/>
      <c r="H12" s="24">
        <f>SUM((COUNTIF(K12:AP12,"E"))+COUNTIF(K12:AP12,"&gt;0"))</f>
        <v>1</v>
      </c>
      <c r="I12" s="18">
        <f>SUM(K12:AP12)</f>
        <v>278</v>
      </c>
      <c r="J12" s="18"/>
      <c r="K12" s="20"/>
      <c r="L12" s="20"/>
      <c r="M12" s="49">
        <v>278</v>
      </c>
      <c r="N12" s="52"/>
      <c r="O12" s="52"/>
      <c r="P12" s="52"/>
      <c r="Q12" s="52"/>
      <c r="R12" s="52"/>
      <c r="S12" s="52"/>
      <c r="T12" s="122"/>
      <c r="U12" s="52"/>
      <c r="V12" s="122"/>
      <c r="W12" s="52"/>
      <c r="X12" s="52"/>
      <c r="Y12" s="52"/>
      <c r="Z12" s="52"/>
      <c r="AA12" s="49"/>
      <c r="AB12" s="49"/>
      <c r="AC12" s="49"/>
      <c r="AD12" s="49"/>
      <c r="AE12" s="49"/>
      <c r="AF12" s="49"/>
      <c r="AG12" s="49"/>
      <c r="AH12" s="49"/>
      <c r="AI12" s="20"/>
      <c r="AJ12" s="20"/>
      <c r="AK12" s="20"/>
      <c r="AL12" s="20"/>
      <c r="AM12" s="52"/>
      <c r="AN12" s="49"/>
      <c r="AO12" s="49"/>
      <c r="AP12" s="20"/>
      <c r="AQ12" s="68">
        <f>SUM(K12:AP12)</f>
        <v>278</v>
      </c>
    </row>
    <row r="13" spans="1:43" x14ac:dyDescent="0.25">
      <c r="A13" s="12"/>
      <c r="B13" s="11" t="s">
        <v>133</v>
      </c>
      <c r="C13" s="11" t="s">
        <v>134</v>
      </c>
      <c r="D13" s="12"/>
      <c r="E13" s="12"/>
      <c r="F13" s="13" t="s">
        <v>131</v>
      </c>
      <c r="G13" s="12"/>
      <c r="H13" s="24">
        <f>SUM((COUNTIF(K13:AP13,"E"))+COUNTIF(K13:AP13,"&gt;0"))</f>
        <v>1</v>
      </c>
      <c r="I13" s="18">
        <f>SUM(K13:AP13)</f>
        <v>181</v>
      </c>
      <c r="J13" s="18"/>
      <c r="K13" s="20"/>
      <c r="L13" s="20">
        <v>181</v>
      </c>
      <c r="M13" s="49"/>
      <c r="N13" s="52"/>
      <c r="O13" s="52"/>
      <c r="P13" s="52"/>
      <c r="Q13" s="52"/>
      <c r="R13" s="52"/>
      <c r="S13" s="52"/>
      <c r="T13" s="12"/>
      <c r="U13" s="52"/>
      <c r="V13" s="12"/>
      <c r="W13" s="52"/>
      <c r="X13" s="52"/>
      <c r="Y13" s="52"/>
      <c r="Z13" s="52"/>
      <c r="AA13" s="49"/>
      <c r="AB13" s="49"/>
      <c r="AC13" s="49"/>
      <c r="AD13" s="49"/>
      <c r="AE13" s="49"/>
      <c r="AF13" s="49"/>
      <c r="AG13" s="49"/>
      <c r="AH13" s="49"/>
      <c r="AI13" s="20"/>
      <c r="AJ13" s="20"/>
      <c r="AK13" s="20"/>
      <c r="AL13" s="20"/>
      <c r="AM13" s="52"/>
      <c r="AN13" s="49"/>
      <c r="AO13" s="49"/>
      <c r="AP13" s="20"/>
      <c r="AQ13" s="68">
        <f>SUM(K13:AP13)</f>
        <v>181</v>
      </c>
    </row>
    <row r="14" spans="1:43" x14ac:dyDescent="0.25">
      <c r="A14" s="12"/>
      <c r="B14" s="11"/>
      <c r="C14" s="11"/>
      <c r="D14" s="12"/>
      <c r="E14" s="12"/>
      <c r="F14" s="13"/>
      <c r="G14" s="12"/>
      <c r="H14" s="24">
        <f>SUM((COUNTIF(K14:AP14,"E"))+COUNTIF(K14:AP14,"&gt;0"))</f>
        <v>0</v>
      </c>
      <c r="I14" s="18">
        <f>SUM(K14:AP14)</f>
        <v>0</v>
      </c>
      <c r="J14" s="18"/>
      <c r="K14" s="20"/>
      <c r="L14" s="20"/>
      <c r="M14" s="49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49"/>
      <c r="AB14" s="49"/>
      <c r="AC14" s="49"/>
      <c r="AD14" s="49"/>
      <c r="AE14" s="49"/>
      <c r="AF14" s="49"/>
      <c r="AG14" s="49"/>
      <c r="AH14" s="49"/>
      <c r="AI14" s="20"/>
      <c r="AJ14" s="20"/>
      <c r="AK14" s="20"/>
      <c r="AL14" s="20"/>
      <c r="AM14" s="52"/>
      <c r="AN14" s="49"/>
      <c r="AO14" s="49"/>
      <c r="AP14" s="20"/>
      <c r="AQ14" s="68">
        <f>SUM(K14:AP14)</f>
        <v>0</v>
      </c>
    </row>
    <row r="15" spans="1:43" x14ac:dyDescent="0.25">
      <c r="A15" s="12"/>
      <c r="B15" s="11"/>
      <c r="C15" s="11"/>
      <c r="D15" s="12"/>
      <c r="E15" s="12"/>
      <c r="F15" s="13"/>
      <c r="G15" s="12"/>
      <c r="H15" s="24">
        <f>SUM((COUNTIF(K15:AP15,"E"))+COUNTIF(K15:AP15,"&gt;0"))</f>
        <v>0</v>
      </c>
      <c r="I15" s="18">
        <f>SUM(K15:AP15)</f>
        <v>0</v>
      </c>
      <c r="J15" s="18"/>
      <c r="K15" s="20"/>
      <c r="L15" s="20"/>
      <c r="M15" s="49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49"/>
      <c r="AB15" s="49"/>
      <c r="AC15" s="49"/>
      <c r="AD15" s="49"/>
      <c r="AE15" s="49"/>
      <c r="AF15" s="49"/>
      <c r="AG15" s="49"/>
      <c r="AH15" s="49"/>
      <c r="AI15" s="20"/>
      <c r="AJ15" s="20"/>
      <c r="AK15" s="20"/>
      <c r="AL15" s="20"/>
      <c r="AM15" s="52"/>
      <c r="AN15" s="49"/>
      <c r="AO15" s="49"/>
      <c r="AP15" s="20"/>
      <c r="AQ15" s="68">
        <f t="shared" ref="AQ15:AQ18" si="0">SUM(K15:AP15)</f>
        <v>0</v>
      </c>
    </row>
    <row r="16" spans="1:43" x14ac:dyDescent="0.25">
      <c r="A16" s="12"/>
      <c r="B16" s="11"/>
      <c r="C16" s="11"/>
      <c r="D16" s="12"/>
      <c r="E16" s="12"/>
      <c r="F16" s="13"/>
      <c r="G16" s="12"/>
      <c r="H16" s="24">
        <f>SUM((COUNTIF(K16:AP16,"E"))+COUNTIF(K16:AP16,"&gt;0"))</f>
        <v>0</v>
      </c>
      <c r="I16" s="18">
        <f>SUM(K16:AP16)</f>
        <v>0</v>
      </c>
      <c r="J16" s="18"/>
      <c r="K16" s="20"/>
      <c r="L16" s="20"/>
      <c r="M16" s="49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49"/>
      <c r="AB16" s="49"/>
      <c r="AC16" s="49"/>
      <c r="AD16" s="49"/>
      <c r="AE16" s="49"/>
      <c r="AF16" s="49"/>
      <c r="AG16" s="49"/>
      <c r="AH16" s="49"/>
      <c r="AI16" s="20"/>
      <c r="AJ16" s="20"/>
      <c r="AK16" s="20"/>
      <c r="AL16" s="20"/>
      <c r="AM16" s="52"/>
      <c r="AN16" s="49"/>
      <c r="AO16" s="49"/>
      <c r="AP16" s="20"/>
      <c r="AQ16" s="68">
        <f t="shared" si="0"/>
        <v>0</v>
      </c>
    </row>
    <row r="17" spans="1:43" x14ac:dyDescent="0.25">
      <c r="A17" s="12"/>
      <c r="B17" s="11"/>
      <c r="C17" s="11"/>
      <c r="D17" s="12"/>
      <c r="E17" s="12"/>
      <c r="F17" s="13"/>
      <c r="G17" s="12"/>
      <c r="H17" s="24">
        <f>SUM((COUNTIF(K17:AP17,"E"))+COUNTIF(K17:AP17,"&gt;0"))</f>
        <v>0</v>
      </c>
      <c r="I17" s="18">
        <f>SUM(K17:AP17)</f>
        <v>0</v>
      </c>
      <c r="J17" s="18"/>
      <c r="K17" s="20"/>
      <c r="L17" s="20"/>
      <c r="M17" s="49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49"/>
      <c r="AB17" s="49"/>
      <c r="AC17" s="49"/>
      <c r="AD17" s="49"/>
      <c r="AE17" s="49"/>
      <c r="AF17" s="49"/>
      <c r="AG17" s="49"/>
      <c r="AH17" s="49"/>
      <c r="AI17" s="20"/>
      <c r="AJ17" s="20"/>
      <c r="AK17" s="20"/>
      <c r="AL17" s="20"/>
      <c r="AM17" s="52"/>
      <c r="AN17" s="49"/>
      <c r="AO17" s="49"/>
      <c r="AP17" s="20"/>
      <c r="AQ17" s="68">
        <f t="shared" si="0"/>
        <v>0</v>
      </c>
    </row>
    <row r="18" spans="1:43" x14ac:dyDescent="0.25">
      <c r="A18" s="12"/>
      <c r="B18" s="11"/>
      <c r="C18" s="11"/>
      <c r="D18" s="12"/>
      <c r="E18" s="12"/>
      <c r="F18" s="13"/>
      <c r="G18" s="12"/>
      <c r="H18" s="24">
        <f>SUM((COUNTIF(K18:AP18,"E"))+COUNTIF(K18:AP18,"&gt;0"))</f>
        <v>0</v>
      </c>
      <c r="I18" s="18">
        <f>SUM(K18:AP18)</f>
        <v>0</v>
      </c>
      <c r="J18" s="18"/>
      <c r="K18" s="20"/>
      <c r="L18" s="20"/>
      <c r="M18" s="49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49"/>
      <c r="AB18" s="49"/>
      <c r="AC18" s="49"/>
      <c r="AD18" s="49"/>
      <c r="AE18" s="49"/>
      <c r="AF18" s="49"/>
      <c r="AG18" s="49"/>
      <c r="AH18" s="49"/>
      <c r="AI18" s="20"/>
      <c r="AJ18" s="20"/>
      <c r="AK18" s="20"/>
      <c r="AL18" s="20"/>
      <c r="AM18" s="52"/>
      <c r="AN18" s="49"/>
      <c r="AO18" s="49"/>
      <c r="AP18" s="20"/>
      <c r="AQ18" s="68">
        <f t="shared" si="0"/>
        <v>0</v>
      </c>
    </row>
    <row r="19" spans="1:43" x14ac:dyDescent="0.25">
      <c r="A19" s="12"/>
      <c r="B19" s="20"/>
      <c r="C19" s="20"/>
      <c r="D19" s="12"/>
      <c r="E19" s="12"/>
      <c r="F19" s="12"/>
      <c r="G19" s="12"/>
      <c r="H19" s="24">
        <f>SUM((COUNTIF(K19:AP19,"E"))+COUNTIF(K19:AP19,"&gt;0"))</f>
        <v>0</v>
      </c>
      <c r="I19" s="18">
        <f>SUM(K19:AP19)</f>
        <v>0</v>
      </c>
      <c r="J19" s="18"/>
      <c r="K19" s="20"/>
      <c r="L19" s="20"/>
      <c r="M19" s="49"/>
      <c r="N19" s="49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49"/>
      <c r="AB19" s="49"/>
      <c r="AC19" s="49"/>
      <c r="AD19" s="49"/>
      <c r="AE19" s="49"/>
      <c r="AF19" s="49"/>
      <c r="AG19" s="49"/>
      <c r="AH19" s="49"/>
      <c r="AI19" s="20"/>
      <c r="AJ19" s="20"/>
      <c r="AK19" s="20"/>
      <c r="AL19" s="20"/>
      <c r="AM19" s="52"/>
      <c r="AN19" s="49"/>
      <c r="AO19" s="49"/>
      <c r="AP19" s="20"/>
      <c r="AQ19" s="68">
        <f>SUM(K19:AP19)</f>
        <v>0</v>
      </c>
    </row>
    <row r="20" spans="1:43" x14ac:dyDescent="0.25">
      <c r="A20" s="12"/>
      <c r="B20" s="20"/>
      <c r="C20" s="20"/>
      <c r="D20" s="12"/>
      <c r="E20" s="12"/>
      <c r="F20" s="12"/>
      <c r="G20" s="12"/>
      <c r="H20" s="24"/>
      <c r="I20" s="18"/>
      <c r="J20" s="18"/>
      <c r="K20" s="20"/>
      <c r="L20" s="20"/>
      <c r="M20" s="49"/>
      <c r="N20" s="49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49"/>
      <c r="AB20" s="49"/>
      <c r="AC20" s="49"/>
      <c r="AD20" s="49"/>
      <c r="AE20" s="49"/>
      <c r="AF20" s="49"/>
      <c r="AG20" s="49"/>
      <c r="AH20" s="49"/>
      <c r="AI20" s="20"/>
      <c r="AJ20" s="20"/>
      <c r="AK20" s="20"/>
      <c r="AL20" s="20"/>
      <c r="AM20" s="52"/>
      <c r="AN20" s="49"/>
      <c r="AO20" s="49"/>
      <c r="AP20" s="20"/>
      <c r="AQ20" s="68"/>
    </row>
    <row r="21" spans="1:43" x14ac:dyDescent="0.25">
      <c r="A21" s="12" t="s">
        <v>27</v>
      </c>
      <c r="B21" s="20"/>
      <c r="C21" s="20"/>
      <c r="D21" s="12"/>
      <c r="E21" s="12"/>
      <c r="F21" s="12"/>
      <c r="G21" s="12"/>
      <c r="H21" s="24"/>
      <c r="I21" s="18">
        <f>SUM(I10:I19)</f>
        <v>3150.6</v>
      </c>
      <c r="J21" s="18"/>
      <c r="K21" s="20"/>
      <c r="L21" s="20"/>
      <c r="M21" s="49"/>
      <c r="N21" s="49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49"/>
      <c r="AB21" s="49"/>
      <c r="AC21" s="49"/>
      <c r="AD21" s="49"/>
      <c r="AE21" s="49"/>
      <c r="AF21" s="49"/>
      <c r="AG21" s="49"/>
      <c r="AH21" s="49"/>
      <c r="AI21" s="20"/>
      <c r="AJ21" s="20"/>
      <c r="AK21" s="20"/>
      <c r="AL21" s="20"/>
      <c r="AM21" s="52"/>
      <c r="AN21" s="49"/>
      <c r="AO21" s="49"/>
      <c r="AP21" s="20"/>
      <c r="AQ21" s="68"/>
    </row>
    <row r="22" spans="1:43" x14ac:dyDescent="0.25">
      <c r="A22" s="12"/>
      <c r="B22" s="20"/>
      <c r="C22" s="20"/>
      <c r="D22" s="12"/>
      <c r="E22" s="12"/>
      <c r="F22" s="12"/>
      <c r="G22" s="12"/>
      <c r="H22" s="24"/>
      <c r="I22" s="14"/>
      <c r="J22" s="14"/>
      <c r="K22" s="20"/>
      <c r="L22" s="20"/>
      <c r="M22" s="49"/>
      <c r="N22" s="49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49"/>
      <c r="AB22" s="49"/>
      <c r="AC22" s="49"/>
      <c r="AD22" s="49"/>
      <c r="AE22" s="49"/>
      <c r="AF22" s="49"/>
      <c r="AG22" s="49"/>
      <c r="AH22" s="49"/>
      <c r="AI22" s="20"/>
      <c r="AJ22" s="20"/>
      <c r="AK22" s="20"/>
      <c r="AL22" s="20"/>
      <c r="AM22" s="52"/>
      <c r="AN22" s="49"/>
      <c r="AO22" s="49"/>
      <c r="AP22" s="20"/>
      <c r="AQ22" s="68"/>
    </row>
    <row r="23" spans="1:43" x14ac:dyDescent="0.25">
      <c r="A23" s="12"/>
      <c r="B23" s="74"/>
      <c r="C23" s="74"/>
      <c r="D23" s="12"/>
      <c r="E23" s="12"/>
      <c r="F23" s="12"/>
      <c r="G23" s="12"/>
      <c r="H23" s="24"/>
      <c r="I23" s="18"/>
      <c r="J23" s="18"/>
      <c r="K23" s="20"/>
      <c r="L23" s="20"/>
      <c r="M23" s="49"/>
      <c r="N23" s="49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49"/>
      <c r="AB23" s="49"/>
      <c r="AC23" s="49"/>
      <c r="AD23" s="49"/>
      <c r="AE23" s="49"/>
      <c r="AF23" s="49"/>
      <c r="AG23" s="49"/>
      <c r="AH23" s="49"/>
      <c r="AI23" s="20"/>
      <c r="AJ23" s="20"/>
      <c r="AK23" s="20"/>
      <c r="AL23" s="20"/>
      <c r="AM23" s="52"/>
      <c r="AN23" s="49"/>
      <c r="AO23" s="49"/>
      <c r="AP23" s="20"/>
      <c r="AQ23" s="68"/>
    </row>
    <row r="24" spans="1:43" x14ac:dyDescent="0.25">
      <c r="A24" s="12"/>
      <c r="B24" s="11"/>
      <c r="C24" s="11"/>
      <c r="D24" s="13"/>
      <c r="E24" s="12"/>
      <c r="F24" s="13"/>
      <c r="G24" s="12"/>
      <c r="H24" s="24"/>
      <c r="I24" s="18"/>
      <c r="J24" s="18"/>
      <c r="K24" s="12"/>
      <c r="L24" s="20"/>
      <c r="M24" s="52"/>
      <c r="N24" s="49"/>
      <c r="O24" s="49"/>
      <c r="P24" s="49"/>
      <c r="Q24" s="52"/>
      <c r="R24" s="52"/>
      <c r="S24" s="49"/>
      <c r="T24" s="49"/>
      <c r="U24" s="49"/>
      <c r="V24" s="49"/>
      <c r="W24" s="49"/>
      <c r="X24" s="49"/>
      <c r="Y24" s="49"/>
      <c r="Z24" s="49"/>
      <c r="AA24" s="52"/>
      <c r="AB24" s="49"/>
      <c r="AC24" s="49"/>
      <c r="AD24" s="49"/>
      <c r="AE24" s="49"/>
      <c r="AF24" s="49"/>
      <c r="AG24" s="49"/>
      <c r="AH24" s="49"/>
      <c r="AI24" s="12"/>
      <c r="AJ24" s="20"/>
      <c r="AK24" s="20"/>
      <c r="AL24" s="20"/>
      <c r="AM24" s="49"/>
      <c r="AN24" s="49"/>
      <c r="AO24" s="49"/>
      <c r="AP24" s="20"/>
      <c r="AQ24" s="68"/>
    </row>
    <row r="25" spans="1:43" x14ac:dyDescent="0.25">
      <c r="A25" s="12"/>
      <c r="B25" s="11"/>
      <c r="C25" s="11"/>
      <c r="D25" s="12"/>
      <c r="E25" s="12"/>
      <c r="F25" s="13"/>
      <c r="G25" s="13"/>
      <c r="H25" s="24"/>
      <c r="I25" s="18"/>
      <c r="J25" s="18"/>
      <c r="K25" s="12"/>
      <c r="L25" s="20"/>
      <c r="M25" s="49"/>
      <c r="N25" s="49"/>
      <c r="O25" s="49"/>
      <c r="P25" s="52"/>
      <c r="Q25" s="52"/>
      <c r="R25" s="52"/>
      <c r="S25" s="49"/>
      <c r="T25" s="49"/>
      <c r="U25" s="52"/>
      <c r="V25" s="49"/>
      <c r="W25" s="49"/>
      <c r="X25" s="49"/>
      <c r="Y25" s="49"/>
      <c r="Z25" s="52"/>
      <c r="AA25" s="52"/>
      <c r="AB25" s="49"/>
      <c r="AC25" s="49"/>
      <c r="AD25" s="49"/>
      <c r="AE25" s="49"/>
      <c r="AF25" s="49"/>
      <c r="AG25" s="49"/>
      <c r="AH25" s="49"/>
      <c r="AI25" s="12"/>
      <c r="AJ25" s="20"/>
      <c r="AK25" s="20"/>
      <c r="AL25" s="20"/>
      <c r="AM25" s="49"/>
      <c r="AN25" s="49"/>
      <c r="AO25" s="49"/>
      <c r="AP25" s="20"/>
      <c r="AQ25" s="68"/>
    </row>
    <row r="26" spans="1:43" x14ac:dyDescent="0.25">
      <c r="A26" s="12"/>
      <c r="B26" s="11"/>
      <c r="C26" s="11"/>
      <c r="D26" s="13"/>
      <c r="E26" s="12"/>
      <c r="F26" s="13"/>
      <c r="G26" s="13"/>
      <c r="H26" s="24">
        <f>SUM((COUNTIF(K26:AP26,"E"))+COUNTIF(K26:AP26,"&gt;0"))</f>
        <v>0</v>
      </c>
      <c r="I26" s="18">
        <f>SUM(K26:AP26)</f>
        <v>0</v>
      </c>
      <c r="J26" s="18"/>
      <c r="K26" s="75"/>
      <c r="L26" s="11"/>
      <c r="M26" s="49"/>
      <c r="N26" s="49"/>
      <c r="O26" s="52"/>
      <c r="P26" s="52"/>
      <c r="Q26" s="52"/>
      <c r="R26" s="49"/>
      <c r="S26" s="49"/>
      <c r="T26" s="52"/>
      <c r="U26" s="49"/>
      <c r="V26" s="49"/>
      <c r="W26" s="49"/>
      <c r="X26" s="49"/>
      <c r="Y26" s="49"/>
      <c r="Z26" s="52"/>
      <c r="AA26" s="49"/>
      <c r="AB26" s="49"/>
      <c r="AC26" s="49"/>
      <c r="AD26" s="49"/>
      <c r="AE26" s="49"/>
      <c r="AF26" s="49"/>
      <c r="AG26" s="49"/>
      <c r="AH26" s="49"/>
      <c r="AI26" s="75"/>
      <c r="AJ26" s="20"/>
      <c r="AK26" s="20"/>
      <c r="AL26" s="20"/>
      <c r="AM26" s="49"/>
      <c r="AN26" s="49"/>
      <c r="AO26" s="49"/>
      <c r="AP26" s="20"/>
      <c r="AQ26" s="68">
        <f>SUM(K26:AP26)</f>
        <v>0</v>
      </c>
    </row>
    <row r="27" spans="1:43" x14ac:dyDescent="0.25">
      <c r="A27" s="12"/>
      <c r="B27" s="11"/>
      <c r="C27" s="11"/>
      <c r="D27" s="13"/>
      <c r="E27" s="12"/>
      <c r="F27" s="13"/>
      <c r="G27" s="12"/>
      <c r="H27" s="24">
        <f>SUM((COUNTIF(K27:AP27,"E"))+COUNTIF(K27:AP27,"&gt;0"))</f>
        <v>0</v>
      </c>
      <c r="I27" s="18">
        <f>SUM(K27:AP27)</f>
        <v>0</v>
      </c>
      <c r="J27" s="18"/>
      <c r="K27" s="20"/>
      <c r="L27" s="20"/>
      <c r="M27" s="49"/>
      <c r="N27" s="49"/>
      <c r="O27" s="49"/>
      <c r="P27" s="52"/>
      <c r="Q27" s="52"/>
      <c r="R27" s="49"/>
      <c r="S27" s="49"/>
      <c r="T27" s="49"/>
      <c r="U27" s="49"/>
      <c r="V27" s="49"/>
      <c r="W27" s="49"/>
      <c r="X27" s="52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20"/>
      <c r="AJ27" s="20"/>
      <c r="AK27" s="20"/>
      <c r="AL27" s="20"/>
      <c r="AM27" s="49"/>
      <c r="AN27" s="49"/>
      <c r="AO27" s="49"/>
      <c r="AP27" s="20"/>
      <c r="AQ27" s="68">
        <f>SUM(K27:AP27)</f>
        <v>0</v>
      </c>
    </row>
    <row r="28" spans="1:43" x14ac:dyDescent="0.25">
      <c r="A28" s="12"/>
      <c r="B28" s="11"/>
      <c r="C28" s="11"/>
      <c r="D28" s="12"/>
      <c r="E28" s="12"/>
      <c r="F28" s="13"/>
      <c r="G28" s="12"/>
      <c r="H28" s="24">
        <f>SUM((COUNTIF(K28:AP28,"E"))+COUNTIF(K28:AP28,"&gt;0"))</f>
        <v>0</v>
      </c>
      <c r="I28" s="18">
        <f>SUM(K28:AD28)</f>
        <v>0</v>
      </c>
      <c r="J28" s="18"/>
      <c r="K28" s="20"/>
      <c r="L28" s="20"/>
      <c r="M28" s="52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2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20"/>
      <c r="AJ28" s="20"/>
      <c r="AK28" s="20"/>
      <c r="AL28" s="20"/>
      <c r="AM28" s="49"/>
      <c r="AN28" s="49"/>
      <c r="AO28" s="49"/>
      <c r="AP28" s="20"/>
      <c r="AQ28" s="68">
        <f>SUM(K28:AP28)</f>
        <v>0</v>
      </c>
    </row>
    <row r="29" spans="1:43" x14ac:dyDescent="0.25">
      <c r="A29" s="12"/>
      <c r="B29" s="11"/>
      <c r="C29" s="11"/>
      <c r="D29" s="13"/>
      <c r="E29" s="12"/>
      <c r="F29" s="13"/>
      <c r="G29" s="12"/>
      <c r="H29" s="24">
        <f>SUM((COUNTIF(K29:AP29,"E"))+COUNTIF(K29:AP29,"&gt;0"))</f>
        <v>0</v>
      </c>
      <c r="I29" s="18">
        <f>SUM(K29:AP29)</f>
        <v>0</v>
      </c>
      <c r="J29" s="18"/>
      <c r="K29" s="20"/>
      <c r="L29" s="20"/>
      <c r="M29" s="49"/>
      <c r="N29" s="49"/>
      <c r="O29" s="52"/>
      <c r="P29" s="52"/>
      <c r="Q29" s="52"/>
      <c r="R29" s="49"/>
      <c r="S29" s="52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20"/>
      <c r="AJ29" s="20"/>
      <c r="AK29" s="20"/>
      <c r="AL29" s="20"/>
      <c r="AM29" s="49"/>
      <c r="AN29" s="49"/>
      <c r="AO29" s="49"/>
      <c r="AP29" s="20"/>
      <c r="AQ29" s="68">
        <f>SUM(K29:AP29)</f>
        <v>0</v>
      </c>
    </row>
    <row r="30" spans="1:43" x14ac:dyDescent="0.25">
      <c r="A30" s="12"/>
      <c r="B30" s="11"/>
      <c r="C30" s="11"/>
      <c r="D30" s="12"/>
      <c r="E30" s="12"/>
      <c r="F30" s="13"/>
      <c r="G30" s="12"/>
      <c r="H30" s="24">
        <f>SUM((COUNTIF(K30:AP30,"E"))+COUNTIF(K30:AP30,"&gt;0"))</f>
        <v>0</v>
      </c>
      <c r="I30" s="18">
        <f>SUM(K30:AP30)</f>
        <v>0</v>
      </c>
      <c r="J30" s="18"/>
      <c r="K30" s="20"/>
      <c r="L30" s="20"/>
      <c r="M30" s="52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20"/>
      <c r="AJ30" s="20"/>
      <c r="AK30" s="20"/>
      <c r="AL30" s="20"/>
      <c r="AM30" s="49"/>
      <c r="AN30" s="49"/>
      <c r="AO30" s="49"/>
      <c r="AP30" s="20"/>
      <c r="AQ30" s="68">
        <f>SUM(K30:AP30)</f>
        <v>0</v>
      </c>
    </row>
    <row r="31" spans="1:43" x14ac:dyDescent="0.25">
      <c r="A31" s="12"/>
      <c r="B31" s="11"/>
      <c r="C31" s="11"/>
      <c r="D31" s="13"/>
      <c r="E31" s="12"/>
      <c r="F31" s="13"/>
      <c r="G31" s="12"/>
      <c r="H31" s="24">
        <f>SUM((COUNTIF(K31:AP31,"E"))+COUNTIF(K31:AP31,"&gt;0"))</f>
        <v>0</v>
      </c>
      <c r="I31" s="18">
        <f>SUM(K31:AP31)</f>
        <v>0</v>
      </c>
      <c r="J31" s="18"/>
      <c r="K31" s="20"/>
      <c r="L31" s="20"/>
      <c r="M31" s="52"/>
      <c r="N31" s="49"/>
      <c r="O31" s="49"/>
      <c r="P31" s="49"/>
      <c r="Q31" s="49"/>
      <c r="R31" s="49"/>
      <c r="S31" s="49"/>
      <c r="T31" s="49"/>
      <c r="U31" s="49"/>
      <c r="V31" s="49"/>
      <c r="W31" s="52"/>
      <c r="X31" s="52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20"/>
      <c r="AJ31" s="20"/>
      <c r="AK31" s="20"/>
      <c r="AL31" s="20"/>
      <c r="AM31" s="52"/>
      <c r="AN31" s="49"/>
      <c r="AO31" s="49"/>
      <c r="AP31" s="20"/>
      <c r="AQ31" s="68">
        <f>SUM(K31:AP31)</f>
        <v>0</v>
      </c>
    </row>
    <row r="32" spans="1:43" x14ac:dyDescent="0.25">
      <c r="A32" s="12"/>
      <c r="B32" s="11"/>
      <c r="C32" s="11"/>
      <c r="D32" s="12"/>
      <c r="E32" s="12"/>
      <c r="F32" s="13"/>
      <c r="G32" s="12"/>
      <c r="H32" s="24">
        <f>SUM((COUNTIF(K32:AP32,"E"))+COUNTIF(K32:AP32,"&gt;0"))</f>
        <v>0</v>
      </c>
      <c r="I32" s="18">
        <f>SUM(K32:AD32)</f>
        <v>0</v>
      </c>
      <c r="J32" s="18"/>
      <c r="K32" s="20"/>
      <c r="L32" s="20"/>
      <c r="M32" s="49"/>
      <c r="N32" s="49"/>
      <c r="O32" s="52"/>
      <c r="P32" s="52"/>
      <c r="Q32" s="52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20"/>
      <c r="AJ32" s="20"/>
      <c r="AK32" s="20"/>
      <c r="AL32" s="20"/>
      <c r="AM32" s="49"/>
      <c r="AN32" s="49"/>
      <c r="AO32" s="49"/>
      <c r="AP32" s="20"/>
      <c r="AQ32" s="68">
        <f>SUM(K32:AP32)</f>
        <v>0</v>
      </c>
    </row>
    <row r="33" spans="1:43" x14ac:dyDescent="0.25">
      <c r="A33" s="12"/>
      <c r="B33" s="11"/>
      <c r="C33" s="11"/>
      <c r="D33" s="13"/>
      <c r="E33" s="12"/>
      <c r="F33" s="13"/>
      <c r="G33" s="12"/>
      <c r="H33" s="24">
        <f>SUM((COUNTIF(K33:AP33,"E"))+COUNTIF(K33:AP33,"&gt;0"))</f>
        <v>0</v>
      </c>
      <c r="I33" s="18">
        <f>SUM(K33:AP33)</f>
        <v>0</v>
      </c>
      <c r="J33" s="18"/>
      <c r="K33" s="75"/>
      <c r="L33" s="20"/>
      <c r="M33" s="49"/>
      <c r="N33" s="49"/>
      <c r="O33" s="49"/>
      <c r="P33" s="52"/>
      <c r="Q33" s="52"/>
      <c r="R33" s="49"/>
      <c r="S33" s="52"/>
      <c r="T33" s="49"/>
      <c r="U33" s="49"/>
      <c r="V33" s="49"/>
      <c r="W33" s="49"/>
      <c r="X33" s="49"/>
      <c r="Y33" s="49"/>
      <c r="Z33" s="49"/>
      <c r="AA33" s="52"/>
      <c r="AB33" s="49"/>
      <c r="AC33" s="49"/>
      <c r="AD33" s="49"/>
      <c r="AE33" s="49"/>
      <c r="AF33" s="49"/>
      <c r="AG33" s="49"/>
      <c r="AH33" s="49"/>
      <c r="AI33" s="75"/>
      <c r="AJ33" s="20"/>
      <c r="AK33" s="20"/>
      <c r="AL33" s="20"/>
      <c r="AM33" s="49"/>
      <c r="AN33" s="49"/>
      <c r="AO33" s="49"/>
      <c r="AP33" s="20"/>
      <c r="AQ33" s="68">
        <f>SUM(K33:AP33)</f>
        <v>0</v>
      </c>
    </row>
    <row r="34" spans="1:43" x14ac:dyDescent="0.25">
      <c r="A34" s="12"/>
      <c r="B34" s="11"/>
      <c r="C34" s="11"/>
      <c r="D34" s="12"/>
      <c r="E34" s="12"/>
      <c r="F34" s="13"/>
      <c r="G34" s="12"/>
      <c r="H34" s="24">
        <f>SUM((COUNTIF(K34:AP34,"E"))+COUNTIF(K34:AP34,"&gt;0"))</f>
        <v>0</v>
      </c>
      <c r="I34" s="18">
        <f>SUM(K34:AD34)</f>
        <v>0</v>
      </c>
      <c r="J34" s="18"/>
      <c r="K34" s="20"/>
      <c r="L34" s="11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20"/>
      <c r="AJ34" s="20"/>
      <c r="AK34" s="20"/>
      <c r="AL34" s="20"/>
      <c r="AM34" s="49"/>
      <c r="AN34" s="49"/>
      <c r="AO34" s="49"/>
      <c r="AP34" s="20"/>
      <c r="AQ34" s="68">
        <f>SUM(K34:AP34)</f>
        <v>0</v>
      </c>
    </row>
    <row r="35" spans="1:43" x14ac:dyDescent="0.25">
      <c r="A35" s="12"/>
      <c r="B35" s="11"/>
      <c r="C35" s="11"/>
      <c r="D35" s="13"/>
      <c r="E35" s="12"/>
      <c r="F35" s="13"/>
      <c r="G35" s="12"/>
      <c r="H35" s="24">
        <f>SUM((COUNTIF(K35:AP35,"E"))+COUNTIF(K35:AP35,"&gt;0"))</f>
        <v>0</v>
      </c>
      <c r="I35" s="18">
        <f>SUM(K35:AD35)</f>
        <v>0</v>
      </c>
      <c r="J35" s="18"/>
      <c r="K35" s="12"/>
      <c r="L35" s="20"/>
      <c r="M35" s="52"/>
      <c r="N35" s="49"/>
      <c r="O35" s="49"/>
      <c r="P35" s="49"/>
      <c r="Q35" s="49"/>
      <c r="R35" s="49"/>
      <c r="S35" s="49"/>
      <c r="T35" s="49"/>
      <c r="U35" s="52"/>
      <c r="V35" s="49"/>
      <c r="W35" s="49"/>
      <c r="X35" s="52"/>
      <c r="Y35" s="49"/>
      <c r="Z35" s="52"/>
      <c r="AA35" s="49"/>
      <c r="AB35" s="49"/>
      <c r="AC35" s="49"/>
      <c r="AD35" s="49"/>
      <c r="AE35" s="49"/>
      <c r="AF35" s="49"/>
      <c r="AG35" s="49"/>
      <c r="AH35" s="49"/>
      <c r="AI35" s="12"/>
      <c r="AJ35" s="20"/>
      <c r="AK35" s="20"/>
      <c r="AL35" s="20"/>
      <c r="AM35" s="49"/>
      <c r="AN35" s="49"/>
      <c r="AO35" s="49"/>
      <c r="AP35" s="20"/>
      <c r="AQ35" s="68">
        <f>SUM(K35:AP35)</f>
        <v>0</v>
      </c>
    </row>
    <row r="36" spans="1:43" x14ac:dyDescent="0.25">
      <c r="A36" s="12"/>
      <c r="B36" s="11"/>
      <c r="C36" s="11"/>
      <c r="D36" s="13"/>
      <c r="E36" s="12"/>
      <c r="F36" s="13"/>
      <c r="G36" s="12"/>
      <c r="H36" s="24">
        <f>SUM((COUNTIF(K36:AP36,"E"))+COUNTIF(K36:AP36,"&gt;0"))</f>
        <v>0</v>
      </c>
      <c r="I36" s="18">
        <f>SUM(K35:AD35)</f>
        <v>0</v>
      </c>
      <c r="J36" s="18"/>
      <c r="K36" s="12"/>
      <c r="L36" s="20"/>
      <c r="M36" s="52"/>
      <c r="N36" s="49"/>
      <c r="O36" s="49"/>
      <c r="P36" s="49"/>
      <c r="Q36" s="49"/>
      <c r="R36" s="49"/>
      <c r="S36" s="49"/>
      <c r="T36" s="49"/>
      <c r="U36" s="52"/>
      <c r="V36" s="49"/>
      <c r="W36" s="49"/>
      <c r="X36" s="52"/>
      <c r="Y36" s="49"/>
      <c r="Z36" s="52"/>
      <c r="AA36" s="49"/>
      <c r="AB36" s="49"/>
      <c r="AC36" s="49"/>
      <c r="AD36" s="49"/>
      <c r="AE36" s="49"/>
      <c r="AF36" s="49"/>
      <c r="AG36" s="49"/>
      <c r="AH36" s="49"/>
      <c r="AI36" s="12"/>
      <c r="AJ36" s="20"/>
      <c r="AK36" s="20"/>
      <c r="AL36" s="20"/>
      <c r="AM36" s="49"/>
      <c r="AN36" s="49"/>
      <c r="AO36" s="49"/>
      <c r="AP36" s="20"/>
      <c r="AQ36" s="68">
        <f>SUM(K36:AP36)</f>
        <v>0</v>
      </c>
    </row>
    <row r="37" spans="1:43" x14ac:dyDescent="0.25">
      <c r="A37" s="12"/>
      <c r="B37" s="11"/>
      <c r="C37" s="11"/>
      <c r="D37" s="13"/>
      <c r="E37" s="12"/>
      <c r="F37" s="13"/>
      <c r="G37" s="12"/>
      <c r="H37" s="24">
        <f>SUM((COUNTIF(K37:AP37,"E"))+COUNTIF(K37:AP37,"&gt;0"))</f>
        <v>0</v>
      </c>
      <c r="I37" s="18">
        <f>SUM(K36:AD36)</f>
        <v>0</v>
      </c>
      <c r="J37" s="18"/>
      <c r="K37" s="12"/>
      <c r="L37" s="20"/>
      <c r="M37" s="52"/>
      <c r="N37" s="49"/>
      <c r="O37" s="49"/>
      <c r="P37" s="49"/>
      <c r="Q37" s="49"/>
      <c r="R37" s="49"/>
      <c r="S37" s="49"/>
      <c r="T37" s="49"/>
      <c r="U37" s="52"/>
      <c r="V37" s="49"/>
      <c r="W37" s="49"/>
      <c r="X37" s="52"/>
      <c r="Y37" s="49"/>
      <c r="Z37" s="52"/>
      <c r="AA37" s="49"/>
      <c r="AB37" s="49"/>
      <c r="AC37" s="49"/>
      <c r="AD37" s="49"/>
      <c r="AE37" s="49"/>
      <c r="AF37" s="49"/>
      <c r="AG37" s="49"/>
      <c r="AH37" s="49"/>
      <c r="AI37" s="12"/>
      <c r="AJ37" s="20"/>
      <c r="AK37" s="20"/>
      <c r="AL37" s="20"/>
      <c r="AM37" s="49"/>
      <c r="AN37" s="49"/>
      <c r="AO37" s="49"/>
      <c r="AP37" s="20"/>
      <c r="AQ37" s="68">
        <f>SUM(K37:AP37)</f>
        <v>0</v>
      </c>
    </row>
    <row r="38" spans="1:43" x14ac:dyDescent="0.25">
      <c r="A38" s="12"/>
      <c r="B38" s="11"/>
      <c r="C38" s="11"/>
      <c r="D38" s="12"/>
      <c r="E38" s="12"/>
      <c r="F38" s="13"/>
      <c r="G38" s="12"/>
      <c r="H38" s="24">
        <f>SUM((COUNTIF(K38:AP38,"E"))+COUNTIF(K38:AP38,"&gt;0"))</f>
        <v>0</v>
      </c>
      <c r="I38" s="18">
        <f>SUM(K38:AP38)</f>
        <v>0</v>
      </c>
      <c r="J38" s="18"/>
      <c r="K38" s="75"/>
      <c r="L38" s="11"/>
      <c r="M38" s="49"/>
      <c r="N38" s="49"/>
      <c r="O38" s="49"/>
      <c r="P38" s="52"/>
      <c r="Q38" s="52"/>
      <c r="R38" s="49"/>
      <c r="S38" s="49"/>
      <c r="T38" s="49"/>
      <c r="U38" s="49"/>
      <c r="V38" s="49"/>
      <c r="W38" s="49"/>
      <c r="X38" s="49"/>
      <c r="Y38" s="49"/>
      <c r="Z38" s="52"/>
      <c r="AA38" s="49"/>
      <c r="AB38" s="49"/>
      <c r="AC38" s="49"/>
      <c r="AD38" s="49"/>
      <c r="AE38" s="49"/>
      <c r="AF38" s="49"/>
      <c r="AG38" s="49"/>
      <c r="AH38" s="49"/>
      <c r="AI38" s="75"/>
      <c r="AJ38" s="20"/>
      <c r="AK38" s="20"/>
      <c r="AL38" s="20"/>
      <c r="AM38" s="49"/>
      <c r="AN38" s="49"/>
      <c r="AO38" s="49"/>
      <c r="AP38" s="20"/>
      <c r="AQ38" s="68">
        <f>SUM(K38:AP38)</f>
        <v>0</v>
      </c>
    </row>
    <row r="39" spans="1:43" x14ac:dyDescent="0.25">
      <c r="A39" s="12"/>
      <c r="B39" s="11"/>
      <c r="C39" s="11"/>
      <c r="D39" s="13"/>
      <c r="E39" s="12"/>
      <c r="F39" s="13"/>
      <c r="G39" s="12"/>
      <c r="H39" s="24">
        <f>SUM((COUNTIF(K39:AP39,"E"))+COUNTIF(K39:AP39,"&gt;0"))</f>
        <v>0</v>
      </c>
      <c r="I39" s="18">
        <f>SUM(K38:AD38)</f>
        <v>0</v>
      </c>
      <c r="J39" s="18"/>
      <c r="K39" s="12"/>
      <c r="L39" s="20"/>
      <c r="M39" s="52"/>
      <c r="N39" s="49"/>
      <c r="O39" s="49"/>
      <c r="P39" s="49"/>
      <c r="Q39" s="49"/>
      <c r="R39" s="49"/>
      <c r="S39" s="49"/>
      <c r="T39" s="49"/>
      <c r="U39" s="52"/>
      <c r="V39" s="49"/>
      <c r="W39" s="49"/>
      <c r="X39" s="52"/>
      <c r="Y39" s="49"/>
      <c r="Z39" s="52"/>
      <c r="AA39" s="49"/>
      <c r="AB39" s="49"/>
      <c r="AC39" s="49"/>
      <c r="AD39" s="49"/>
      <c r="AE39" s="49"/>
      <c r="AF39" s="49"/>
      <c r="AG39" s="49"/>
      <c r="AH39" s="49"/>
      <c r="AI39" s="12"/>
      <c r="AJ39" s="20"/>
      <c r="AK39" s="20"/>
      <c r="AL39" s="20"/>
      <c r="AM39" s="49"/>
      <c r="AN39" s="49"/>
      <c r="AO39" s="49"/>
      <c r="AP39" s="20"/>
      <c r="AQ39" s="68">
        <f>SUM(K39:AP39)</f>
        <v>0</v>
      </c>
    </row>
    <row r="40" spans="1:43" x14ac:dyDescent="0.25">
      <c r="A40" s="12"/>
      <c r="B40" s="11"/>
      <c r="C40" s="11"/>
      <c r="D40" s="13"/>
      <c r="E40" s="12"/>
      <c r="F40" s="13"/>
      <c r="G40" s="12"/>
      <c r="H40" s="24">
        <f>SUM((COUNTIF(K40:AP40,"E"))+COUNTIF(K40:AP40,"&gt;0"))</f>
        <v>0</v>
      </c>
      <c r="I40" s="18">
        <f>SUM(K39:AD39)</f>
        <v>0</v>
      </c>
      <c r="J40" s="18"/>
      <c r="K40" s="12"/>
      <c r="L40" s="20"/>
      <c r="M40" s="52"/>
      <c r="N40" s="49"/>
      <c r="O40" s="49"/>
      <c r="P40" s="49"/>
      <c r="Q40" s="49"/>
      <c r="R40" s="49"/>
      <c r="S40" s="49"/>
      <c r="T40" s="49"/>
      <c r="U40" s="52"/>
      <c r="V40" s="49"/>
      <c r="W40" s="49"/>
      <c r="X40" s="52"/>
      <c r="Y40" s="49"/>
      <c r="Z40" s="52"/>
      <c r="AA40" s="49"/>
      <c r="AB40" s="49"/>
      <c r="AC40" s="49"/>
      <c r="AD40" s="49"/>
      <c r="AE40" s="49"/>
      <c r="AF40" s="49"/>
      <c r="AG40" s="49"/>
      <c r="AH40" s="49"/>
      <c r="AI40" s="12"/>
      <c r="AJ40" s="20"/>
      <c r="AK40" s="20"/>
      <c r="AL40" s="20"/>
      <c r="AM40" s="49"/>
      <c r="AN40" s="49"/>
      <c r="AO40" s="49"/>
      <c r="AP40" s="20"/>
      <c r="AQ40" s="68">
        <f>SUM(K40:AP40)</f>
        <v>0</v>
      </c>
    </row>
    <row r="41" spans="1:43" x14ac:dyDescent="0.25">
      <c r="A41" s="12"/>
      <c r="B41" s="11"/>
      <c r="C41" s="11"/>
      <c r="D41" s="12"/>
      <c r="E41" s="12"/>
      <c r="F41" s="13"/>
      <c r="G41" s="12"/>
      <c r="H41" s="24">
        <f>SUM((COUNTIF(K41:AP41,"E"))+COUNTIF(K41:AP41,"&gt;0"))</f>
        <v>0</v>
      </c>
      <c r="I41" s="18">
        <f>SUM(K40:AD40)</f>
        <v>0</v>
      </c>
      <c r="J41" s="18"/>
      <c r="K41" s="20"/>
      <c r="L41" s="20"/>
      <c r="M41" s="52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20"/>
      <c r="AJ41" s="20"/>
      <c r="AK41" s="20"/>
      <c r="AL41" s="20"/>
      <c r="AM41" s="49"/>
      <c r="AN41" s="49"/>
      <c r="AO41" s="49"/>
      <c r="AP41" s="20"/>
      <c r="AQ41" s="68">
        <f>SUM(K41:AP41)</f>
        <v>0</v>
      </c>
    </row>
    <row r="42" spans="1:43" x14ac:dyDescent="0.25">
      <c r="A42" s="12"/>
      <c r="B42" s="11"/>
      <c r="C42" s="11"/>
      <c r="D42" s="12"/>
      <c r="E42" s="12"/>
      <c r="F42" s="13"/>
      <c r="G42" s="12"/>
      <c r="H42" s="24">
        <f>SUM((COUNTIF(K42:AP42,"E"))+COUNTIF(K42:AP42,"&gt;0"))</f>
        <v>0</v>
      </c>
      <c r="I42" s="18">
        <f>SUM(K41:AD41)</f>
        <v>0</v>
      </c>
      <c r="J42" s="18"/>
      <c r="K42" s="20"/>
      <c r="L42" s="20"/>
      <c r="M42" s="52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20"/>
      <c r="AJ42" s="20"/>
      <c r="AK42" s="20"/>
      <c r="AL42" s="20"/>
      <c r="AM42" s="49"/>
      <c r="AN42" s="49"/>
      <c r="AO42" s="49"/>
      <c r="AP42" s="20"/>
      <c r="AQ42" s="68">
        <f>SUM(K42:AP42)</f>
        <v>0</v>
      </c>
    </row>
    <row r="43" spans="1:43" x14ac:dyDescent="0.25">
      <c r="A43" s="12"/>
      <c r="B43" s="11"/>
      <c r="C43" s="11"/>
      <c r="D43" s="12"/>
      <c r="E43" s="12"/>
      <c r="F43" s="13"/>
      <c r="G43" s="12"/>
      <c r="H43" s="24">
        <f>SUM((COUNTIF(K43:AP43,"E"))+COUNTIF(K43:AP43,"&gt;0"))</f>
        <v>0</v>
      </c>
      <c r="I43" s="18">
        <f>SUM(K42:AD42)</f>
        <v>0</v>
      </c>
      <c r="J43" s="18"/>
      <c r="K43" s="20"/>
      <c r="L43" s="20"/>
      <c r="M43" s="52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20"/>
      <c r="AJ43" s="20"/>
      <c r="AK43" s="20"/>
      <c r="AL43" s="20"/>
      <c r="AM43" s="49"/>
      <c r="AN43" s="49"/>
      <c r="AO43" s="49"/>
      <c r="AP43" s="20"/>
      <c r="AQ43" s="68">
        <f>SUM(K43:AP43)</f>
        <v>0</v>
      </c>
    </row>
    <row r="44" spans="1:43" x14ac:dyDescent="0.25">
      <c r="A44" s="12"/>
      <c r="B44" s="20" t="s">
        <v>31</v>
      </c>
      <c r="C44" s="20" t="s">
        <v>23</v>
      </c>
      <c r="D44" s="12"/>
      <c r="E44" s="12"/>
      <c r="F44" s="12"/>
      <c r="G44" s="12"/>
      <c r="H44" s="24"/>
      <c r="I44" s="14">
        <f>SUM(K44:AD44)</f>
        <v>0</v>
      </c>
      <c r="J44" s="14"/>
      <c r="K44" s="20"/>
      <c r="L44" s="20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20"/>
      <c r="AJ44" s="20"/>
      <c r="AK44" s="20"/>
      <c r="AL44" s="20"/>
      <c r="AM44" s="49"/>
      <c r="AN44" s="49"/>
      <c r="AO44" s="49"/>
      <c r="AP44" s="20"/>
      <c r="AQ44" s="68">
        <f>SUM(K44:AP44)</f>
        <v>0</v>
      </c>
    </row>
    <row r="45" spans="1:43" x14ac:dyDescent="0.25">
      <c r="A45" s="12"/>
      <c r="B45" s="20"/>
      <c r="C45" s="20"/>
      <c r="D45" s="12"/>
      <c r="E45" s="12"/>
      <c r="F45" s="12"/>
      <c r="G45" s="12"/>
      <c r="H45" s="24"/>
      <c r="I45" s="14"/>
      <c r="J45" s="14"/>
      <c r="K45" s="20"/>
      <c r="L45" s="20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20"/>
      <c r="AJ45" s="20"/>
      <c r="AK45" s="20"/>
      <c r="AL45" s="20"/>
      <c r="AM45" s="49"/>
      <c r="AN45" s="49"/>
      <c r="AO45" s="49"/>
      <c r="AP45" s="20"/>
      <c r="AQ45" s="49"/>
    </row>
    <row r="46" spans="1:43" x14ac:dyDescent="0.25">
      <c r="A46" s="12"/>
      <c r="B46" s="20" t="s">
        <v>27</v>
      </c>
      <c r="C46" s="20"/>
      <c r="D46" s="12"/>
      <c r="E46" s="12"/>
      <c r="F46" s="12"/>
      <c r="G46" s="12"/>
      <c r="H46" s="24"/>
      <c r="I46" s="14">
        <f>SUM(I24:I44)</f>
        <v>0</v>
      </c>
      <c r="J46" s="14"/>
      <c r="K46" s="20"/>
      <c r="L46" s="20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20"/>
      <c r="AJ46" s="20"/>
      <c r="AK46" s="20"/>
      <c r="AL46" s="20"/>
      <c r="AM46" s="49"/>
      <c r="AN46" s="49"/>
      <c r="AO46" s="49"/>
      <c r="AP46" s="20"/>
      <c r="AQ46" s="49"/>
    </row>
  </sheetData>
  <sortState xmlns:xlrd2="http://schemas.microsoft.com/office/spreadsheetml/2017/richdata2" ref="A10:AQ13">
    <sortCondition descending="1" ref="I10:I13"/>
  </sortState>
  <mergeCells count="1">
    <mergeCell ref="A1:AQ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6759-4127-4E6F-80FB-A841A419D4C7}">
  <dimension ref="A1:AP59"/>
  <sheetViews>
    <sheetView workbookViewId="0">
      <selection activeCell="K17" sqref="K17"/>
    </sheetView>
  </sheetViews>
  <sheetFormatPr defaultRowHeight="15" x14ac:dyDescent="0.25"/>
  <cols>
    <col min="1" max="1" width="4.5703125" customWidth="1"/>
    <col min="3" max="3" width="12.28515625" customWidth="1"/>
    <col min="4" max="4" width="5.42578125" customWidth="1"/>
    <col min="5" max="5" width="6.85546875" customWidth="1"/>
    <col min="6" max="6" width="10.28515625" customWidth="1"/>
    <col min="7" max="7" width="5.140625" customWidth="1"/>
    <col min="9" max="9" width="10.85546875" customWidth="1"/>
    <col min="10" max="10" width="6" customWidth="1"/>
    <col min="11" max="11" width="10.85546875" customWidth="1"/>
    <col min="12" max="12" width="9.5703125" customWidth="1"/>
    <col min="42" max="42" width="11.140625" customWidth="1"/>
  </cols>
  <sheetData>
    <row r="1" spans="1:42" x14ac:dyDescent="0.25">
      <c r="A1" s="115" t="s">
        <v>42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</row>
    <row r="2" spans="1:42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</row>
    <row r="3" spans="1:42" x14ac:dyDescent="0.25">
      <c r="A3" s="26"/>
      <c r="B3" s="26"/>
      <c r="C3" s="26"/>
      <c r="D3" s="26"/>
      <c r="E3" s="26"/>
      <c r="F3" s="26"/>
      <c r="G3" s="26"/>
      <c r="H3" s="26" t="s">
        <v>21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</row>
    <row r="4" spans="1:42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>
        <v>1</v>
      </c>
      <c r="L4" s="26">
        <v>2</v>
      </c>
      <c r="M4" s="26">
        <v>3</v>
      </c>
      <c r="N4" s="26">
        <v>4</v>
      </c>
      <c r="O4" s="26">
        <v>5</v>
      </c>
      <c r="P4" s="26">
        <v>6</v>
      </c>
      <c r="Q4" s="26">
        <v>7</v>
      </c>
      <c r="R4" s="26">
        <v>8</v>
      </c>
      <c r="S4" s="26">
        <v>9</v>
      </c>
      <c r="T4" s="26">
        <v>10</v>
      </c>
      <c r="U4" s="26">
        <v>11</v>
      </c>
      <c r="V4" s="26">
        <v>12</v>
      </c>
      <c r="W4" s="26">
        <v>13</v>
      </c>
      <c r="X4" s="26">
        <v>14</v>
      </c>
      <c r="Y4" s="26">
        <v>15</v>
      </c>
      <c r="Z4" s="26">
        <v>16</v>
      </c>
      <c r="AA4" s="26">
        <v>17</v>
      </c>
      <c r="AB4" s="26">
        <v>18</v>
      </c>
      <c r="AC4" s="26">
        <v>19</v>
      </c>
      <c r="AD4" s="26">
        <v>20</v>
      </c>
      <c r="AE4" s="26">
        <v>21</v>
      </c>
      <c r="AF4" s="26">
        <v>22</v>
      </c>
      <c r="AG4" s="26">
        <v>23</v>
      </c>
      <c r="AH4" s="26">
        <v>24</v>
      </c>
      <c r="AI4" s="26">
        <v>25</v>
      </c>
      <c r="AJ4" s="26">
        <v>26</v>
      </c>
      <c r="AK4" s="26">
        <v>27</v>
      </c>
      <c r="AL4" s="26">
        <v>28</v>
      </c>
      <c r="AM4" s="26">
        <v>29</v>
      </c>
      <c r="AN4" s="26">
        <v>30</v>
      </c>
      <c r="AO4" s="26"/>
      <c r="AP4" s="26"/>
    </row>
    <row r="5" spans="1:42" x14ac:dyDescent="0.25">
      <c r="B5" t="s">
        <v>22</v>
      </c>
      <c r="C5" t="s">
        <v>23</v>
      </c>
      <c r="D5" s="2"/>
      <c r="E5" s="2"/>
      <c r="F5" s="2"/>
      <c r="G5" s="2"/>
      <c r="H5" s="2"/>
      <c r="I5" s="2">
        <f>SUM(K5:AN5)</f>
        <v>1900</v>
      </c>
      <c r="K5" s="2">
        <v>700</v>
      </c>
      <c r="L5" s="2">
        <v>400</v>
      </c>
      <c r="M5" s="2">
        <v>400</v>
      </c>
      <c r="N5" s="2">
        <v>400</v>
      </c>
      <c r="O5" s="2"/>
      <c r="P5" s="2"/>
      <c r="Q5" s="2"/>
      <c r="R5" s="2"/>
      <c r="S5" s="2"/>
      <c r="T5" s="2"/>
      <c r="U5" s="2"/>
      <c r="V5" s="26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I5" s="2"/>
      <c r="AJ5" s="2"/>
      <c r="AK5" s="2"/>
      <c r="AL5" s="2"/>
      <c r="AM5" s="2"/>
      <c r="AN5" s="2"/>
    </row>
    <row r="6" spans="1:42" x14ac:dyDescent="0.25">
      <c r="B6" t="s">
        <v>24</v>
      </c>
      <c r="C6" t="s">
        <v>25</v>
      </c>
      <c r="D6" s="2"/>
      <c r="E6" s="2"/>
      <c r="F6" s="2"/>
      <c r="G6" s="2"/>
      <c r="H6" s="2"/>
      <c r="I6" s="2">
        <f>SUM(K6:AN6)</f>
        <v>29</v>
      </c>
      <c r="K6" s="2">
        <v>10</v>
      </c>
      <c r="L6" s="2">
        <v>8</v>
      </c>
      <c r="M6" s="2">
        <v>10</v>
      </c>
      <c r="N6" s="2">
        <v>1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6"/>
      <c r="AI6" s="2"/>
      <c r="AJ6" s="2"/>
      <c r="AK6" s="2"/>
      <c r="AL6" s="2"/>
      <c r="AM6" s="2"/>
      <c r="AN6" s="2"/>
    </row>
    <row r="7" spans="1:42" x14ac:dyDescent="0.25">
      <c r="D7" s="2"/>
      <c r="E7" s="2"/>
      <c r="F7" s="2"/>
      <c r="G7" s="2"/>
      <c r="H7" s="2"/>
      <c r="I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I7" s="2"/>
      <c r="AJ7" s="2"/>
      <c r="AK7" s="2"/>
      <c r="AL7" s="2"/>
      <c r="AM7" s="2"/>
      <c r="AN7" s="2"/>
    </row>
    <row r="8" spans="1:42" x14ac:dyDescent="0.25">
      <c r="D8" s="2"/>
      <c r="E8" s="2"/>
      <c r="F8" s="2"/>
      <c r="G8" s="2"/>
      <c r="H8" s="2"/>
      <c r="K8" s="6" t="s">
        <v>26</v>
      </c>
      <c r="L8" s="6" t="s">
        <v>26</v>
      </c>
      <c r="M8" s="6" t="s">
        <v>26</v>
      </c>
      <c r="N8" s="6" t="s">
        <v>26</v>
      </c>
      <c r="O8" s="55"/>
      <c r="P8" s="6"/>
      <c r="Q8" s="6"/>
      <c r="R8" s="6"/>
      <c r="S8" s="55"/>
      <c r="T8" s="55"/>
      <c r="U8" s="6"/>
      <c r="V8" s="6"/>
      <c r="W8" s="6"/>
      <c r="X8" s="6"/>
      <c r="Y8" s="6"/>
      <c r="Z8" s="55"/>
      <c r="AA8" s="55"/>
      <c r="AB8" s="55"/>
      <c r="AC8" s="6"/>
      <c r="AD8" s="6"/>
      <c r="AE8" s="6"/>
      <c r="AF8" s="6"/>
      <c r="AG8" s="6"/>
      <c r="AH8" s="45"/>
      <c r="AI8" s="26" t="s">
        <v>50</v>
      </c>
      <c r="AJ8" s="26" t="s">
        <v>50</v>
      </c>
      <c r="AK8" s="26" t="s">
        <v>120</v>
      </c>
      <c r="AL8" s="26"/>
      <c r="AM8" s="26"/>
      <c r="AN8" s="26"/>
      <c r="AP8" s="2"/>
    </row>
    <row r="9" spans="1:42" x14ac:dyDescent="0.25">
      <c r="D9" s="2"/>
      <c r="E9" s="2" t="s">
        <v>15</v>
      </c>
      <c r="F9" s="2" t="s">
        <v>16</v>
      </c>
      <c r="G9" s="2"/>
      <c r="H9" s="2"/>
      <c r="I9" s="2" t="s">
        <v>17</v>
      </c>
      <c r="K9" s="6" t="s">
        <v>73</v>
      </c>
      <c r="L9" s="6" t="s">
        <v>131</v>
      </c>
      <c r="M9" s="6" t="s">
        <v>131</v>
      </c>
      <c r="N9" s="6" t="s">
        <v>250</v>
      </c>
      <c r="O9" s="6"/>
      <c r="P9" s="6"/>
      <c r="Q9" s="6"/>
      <c r="R9" s="6"/>
      <c r="S9" s="70"/>
      <c r="T9" s="70"/>
      <c r="U9" s="48"/>
      <c r="V9" s="6"/>
      <c r="W9" s="6"/>
      <c r="X9" s="54"/>
      <c r="Y9" s="54"/>
      <c r="Z9" s="54"/>
      <c r="AA9" s="54"/>
      <c r="AB9" s="54"/>
      <c r="AC9" s="6"/>
      <c r="AD9" s="6"/>
      <c r="AE9" s="70"/>
      <c r="AF9" s="70"/>
      <c r="AG9" s="6"/>
      <c r="AH9" s="26"/>
      <c r="AI9" s="26" t="s">
        <v>52</v>
      </c>
      <c r="AJ9" s="26" t="s">
        <v>77</v>
      </c>
      <c r="AK9" s="26" t="s">
        <v>118</v>
      </c>
      <c r="AL9" s="45"/>
      <c r="AM9" s="26"/>
      <c r="AN9" s="45"/>
      <c r="AP9" s="2" t="s">
        <v>17</v>
      </c>
    </row>
    <row r="10" spans="1:42" x14ac:dyDescent="0.25">
      <c r="D10" s="2"/>
      <c r="E10" s="2"/>
      <c r="F10" s="2"/>
      <c r="G10" s="2"/>
      <c r="H10" s="2"/>
      <c r="K10" s="71" t="s">
        <v>74</v>
      </c>
      <c r="L10" s="99" t="s">
        <v>171</v>
      </c>
      <c r="M10" s="99" t="s">
        <v>249</v>
      </c>
      <c r="N10" s="48" t="s">
        <v>249</v>
      </c>
      <c r="O10" s="47"/>
      <c r="P10" s="44"/>
      <c r="Q10" s="44"/>
      <c r="R10" s="47"/>
      <c r="S10" s="47"/>
      <c r="T10" s="47"/>
      <c r="U10" s="47"/>
      <c r="V10" s="47"/>
      <c r="W10" s="44"/>
      <c r="X10" s="47"/>
      <c r="Y10" s="47"/>
      <c r="Z10" s="47"/>
      <c r="AA10" s="47"/>
      <c r="AB10" s="47"/>
      <c r="AC10" s="59"/>
      <c r="AD10" s="47"/>
      <c r="AE10" s="48"/>
      <c r="AF10" s="48"/>
      <c r="AG10" s="48"/>
      <c r="AH10" s="5"/>
      <c r="AI10" s="46" t="s">
        <v>53</v>
      </c>
      <c r="AJ10" s="47" t="s">
        <v>74</v>
      </c>
      <c r="AK10" s="72" t="s">
        <v>119</v>
      </c>
      <c r="AL10" s="47"/>
      <c r="AM10" s="47"/>
      <c r="AN10" s="43"/>
      <c r="AP10" s="2"/>
    </row>
    <row r="11" spans="1:42" x14ac:dyDescent="0.25">
      <c r="A11" s="12"/>
      <c r="B11" s="20" t="s">
        <v>72</v>
      </c>
      <c r="C11" s="11" t="s">
        <v>58</v>
      </c>
      <c r="D11" s="12"/>
      <c r="E11" s="12"/>
      <c r="F11" s="51" t="s">
        <v>55</v>
      </c>
      <c r="G11" s="13"/>
      <c r="H11" s="24">
        <f>SUM((COUNTIF(K11:AN11,"E"))+COUNTIF(K11:AN11,"&gt;0"))</f>
        <v>4</v>
      </c>
      <c r="I11" s="14">
        <f>SUM(J11:AN11)</f>
        <v>2131.6799999999998</v>
      </c>
      <c r="J11" s="20"/>
      <c r="K11" s="49">
        <v>668</v>
      </c>
      <c r="L11" s="49">
        <v>298</v>
      </c>
      <c r="M11" s="49">
        <v>675</v>
      </c>
      <c r="N11" s="52"/>
      <c r="O11" s="49"/>
      <c r="P11" s="52"/>
      <c r="Q11" s="49"/>
      <c r="R11" s="49"/>
      <c r="S11" s="49"/>
      <c r="T11" s="49"/>
      <c r="U11" s="49"/>
      <c r="V11" s="49"/>
      <c r="W11" s="49"/>
      <c r="X11" s="49"/>
      <c r="Y11" s="52"/>
      <c r="Z11" s="49"/>
      <c r="AA11" s="49"/>
      <c r="AB11" s="49"/>
      <c r="AC11" s="49"/>
      <c r="AD11" s="49"/>
      <c r="AE11" s="49"/>
      <c r="AF11" s="49"/>
      <c r="AG11" s="49"/>
      <c r="AH11" s="12"/>
      <c r="AI11" s="49">
        <v>490.68</v>
      </c>
      <c r="AJ11" s="52"/>
      <c r="AK11" s="49"/>
      <c r="AL11" s="49"/>
      <c r="AM11" s="49"/>
      <c r="AN11" s="49"/>
      <c r="AO11" s="20"/>
      <c r="AP11" s="68">
        <f>SUM(K11:AN11)</f>
        <v>2131.6799999999998</v>
      </c>
    </row>
    <row r="12" spans="1:42" x14ac:dyDescent="0.25">
      <c r="A12" s="12"/>
      <c r="B12" s="19" t="s">
        <v>81</v>
      </c>
      <c r="C12" s="11" t="s">
        <v>82</v>
      </c>
      <c r="D12" s="13"/>
      <c r="E12" s="12"/>
      <c r="F12" s="13" t="s">
        <v>55</v>
      </c>
      <c r="G12" s="13"/>
      <c r="H12" s="24">
        <f>SUM((COUNTIF(K12:AN12,"E"))+COUNTIF(K12:AN12,"&gt;0"))</f>
        <v>5</v>
      </c>
      <c r="I12" s="14">
        <f>SUM(J12:AN12)</f>
        <v>1629.32</v>
      </c>
      <c r="J12" s="20"/>
      <c r="K12" s="49" t="s">
        <v>139</v>
      </c>
      <c r="L12" s="49">
        <v>306</v>
      </c>
      <c r="M12" s="52">
        <v>503</v>
      </c>
      <c r="N12" s="52"/>
      <c r="O12" s="52"/>
      <c r="P12" s="52"/>
      <c r="Q12" s="49"/>
      <c r="R12" s="49"/>
      <c r="S12" s="49"/>
      <c r="T12" s="49"/>
      <c r="U12" s="49"/>
      <c r="V12" s="52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52"/>
      <c r="AH12" s="12"/>
      <c r="AI12" s="49"/>
      <c r="AJ12" s="49">
        <v>344.52</v>
      </c>
      <c r="AK12" s="49">
        <v>475.8</v>
      </c>
      <c r="AL12" s="49"/>
      <c r="AM12" s="49"/>
      <c r="AN12" s="49"/>
      <c r="AO12" s="20"/>
      <c r="AP12" s="68">
        <f>SUM(K12:AN12)</f>
        <v>1629.32</v>
      </c>
    </row>
    <row r="13" spans="1:42" x14ac:dyDescent="0.25">
      <c r="A13" s="12"/>
      <c r="B13" s="20" t="s">
        <v>87</v>
      </c>
      <c r="C13" s="20" t="s">
        <v>88</v>
      </c>
      <c r="D13" s="12"/>
      <c r="E13" s="12"/>
      <c r="F13" s="12" t="s">
        <v>73</v>
      </c>
      <c r="G13" s="13"/>
      <c r="H13" s="24">
        <f>SUM((COUNTIF(K13:AN13,"E"))+COUNTIF(K13:AN13,"&gt;0"))</f>
        <v>3</v>
      </c>
      <c r="I13" s="14">
        <f>SUM(J13:AN13)</f>
        <v>1100.8</v>
      </c>
      <c r="J13" s="20"/>
      <c r="K13" s="52">
        <v>446</v>
      </c>
      <c r="L13" s="49">
        <v>446</v>
      </c>
      <c r="M13" s="49"/>
      <c r="N13" s="49"/>
      <c r="O13" s="49"/>
      <c r="P13" s="49"/>
      <c r="Q13" s="52"/>
      <c r="R13" s="49"/>
      <c r="S13" s="52"/>
      <c r="T13" s="49"/>
      <c r="U13" s="49"/>
      <c r="V13" s="49"/>
      <c r="W13" s="49"/>
      <c r="X13" s="49"/>
      <c r="Y13" s="52"/>
      <c r="Z13" s="49"/>
      <c r="AA13" s="49"/>
      <c r="AB13" s="49"/>
      <c r="AC13" s="49"/>
      <c r="AD13" s="49"/>
      <c r="AE13" s="49"/>
      <c r="AF13" s="49"/>
      <c r="AG13" s="49"/>
      <c r="AH13" s="12"/>
      <c r="AI13" s="49"/>
      <c r="AJ13" s="49">
        <v>208.8</v>
      </c>
      <c r="AK13" s="49"/>
      <c r="AL13" s="49"/>
      <c r="AM13" s="49"/>
      <c r="AN13" s="49"/>
      <c r="AO13" s="20"/>
      <c r="AP13" s="68">
        <f>SUM(K13:AN13)</f>
        <v>1100.8</v>
      </c>
    </row>
    <row r="14" spans="1:42" x14ac:dyDescent="0.25">
      <c r="A14" s="12"/>
      <c r="B14" s="11" t="s">
        <v>251</v>
      </c>
      <c r="C14" s="11" t="s">
        <v>252</v>
      </c>
      <c r="D14" s="13"/>
      <c r="E14" s="12"/>
      <c r="F14" s="13" t="s">
        <v>248</v>
      </c>
      <c r="G14" s="13"/>
      <c r="H14" s="24">
        <f>SUM((COUNTIF(K14:AN14,"E"))+COUNTIF(K14:AN14,"&gt;0"))</f>
        <v>1</v>
      </c>
      <c r="I14" s="14">
        <f>SUM(J14:AN14)</f>
        <v>415</v>
      </c>
      <c r="J14" s="20"/>
      <c r="K14" s="119"/>
      <c r="L14" s="49"/>
      <c r="M14" s="49"/>
      <c r="N14" s="52">
        <v>415</v>
      </c>
      <c r="O14" s="52"/>
      <c r="P14" s="52"/>
      <c r="Q14" s="52"/>
      <c r="R14" s="49"/>
      <c r="S14" s="52"/>
      <c r="T14" s="52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20"/>
      <c r="AI14" s="49"/>
      <c r="AJ14" s="52"/>
      <c r="AK14" s="49"/>
      <c r="AL14" s="52"/>
      <c r="AM14" s="52"/>
      <c r="AN14" s="49"/>
      <c r="AO14" s="20"/>
      <c r="AP14" s="68">
        <f>SUM(K14:AN14)</f>
        <v>415</v>
      </c>
    </row>
    <row r="15" spans="1:42" x14ac:dyDescent="0.25">
      <c r="A15" s="12"/>
      <c r="B15" s="11"/>
      <c r="C15" s="11"/>
      <c r="D15" s="13"/>
      <c r="E15" s="12"/>
      <c r="F15" s="13"/>
      <c r="G15" s="13"/>
      <c r="H15" s="24">
        <f t="shared" ref="H15:H20" si="0">SUM((COUNTIF(K15:AN15,"E"))+COUNTIF(K15:AN15,"&gt;0"))</f>
        <v>0</v>
      </c>
      <c r="I15" s="14">
        <f t="shared" ref="I15:I20" si="1">SUM(J15:AN15)</f>
        <v>0</v>
      </c>
      <c r="J15" s="20"/>
      <c r="K15" s="119"/>
      <c r="L15" s="49"/>
      <c r="M15" s="49"/>
      <c r="N15" s="52"/>
      <c r="O15" s="52"/>
      <c r="P15" s="52"/>
      <c r="Q15" s="52"/>
      <c r="R15" s="49"/>
      <c r="S15" s="52"/>
      <c r="T15" s="52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20"/>
      <c r="AI15" s="49"/>
      <c r="AJ15" s="52"/>
      <c r="AK15" s="49"/>
      <c r="AL15" s="52"/>
      <c r="AM15" s="52"/>
      <c r="AN15" s="49"/>
      <c r="AO15" s="20"/>
      <c r="AP15" s="68">
        <f t="shared" ref="AP15:AP20" si="2">SUM(K15:AN15)</f>
        <v>0</v>
      </c>
    </row>
    <row r="16" spans="1:42" x14ac:dyDescent="0.25">
      <c r="A16" s="12"/>
      <c r="B16" s="11"/>
      <c r="C16" s="11"/>
      <c r="D16" s="13"/>
      <c r="E16" s="12"/>
      <c r="F16" s="13"/>
      <c r="G16" s="13"/>
      <c r="H16" s="24">
        <f t="shared" si="0"/>
        <v>0</v>
      </c>
      <c r="I16" s="14">
        <f t="shared" si="1"/>
        <v>0</v>
      </c>
      <c r="J16" s="20"/>
      <c r="K16" s="119"/>
      <c r="L16" s="49"/>
      <c r="M16" s="49"/>
      <c r="N16" s="52"/>
      <c r="O16" s="52"/>
      <c r="P16" s="52"/>
      <c r="Q16" s="52"/>
      <c r="R16" s="49"/>
      <c r="S16" s="52"/>
      <c r="T16" s="52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20"/>
      <c r="AI16" s="49"/>
      <c r="AJ16" s="52"/>
      <c r="AK16" s="49"/>
      <c r="AL16" s="52"/>
      <c r="AM16" s="52"/>
      <c r="AN16" s="49"/>
      <c r="AO16" s="20"/>
      <c r="AP16" s="68">
        <f t="shared" si="2"/>
        <v>0</v>
      </c>
    </row>
    <row r="17" spans="1:42" x14ac:dyDescent="0.25">
      <c r="A17" s="12"/>
      <c r="B17" s="11"/>
      <c r="C17" s="11"/>
      <c r="D17" s="13"/>
      <c r="E17" s="12"/>
      <c r="F17" s="13"/>
      <c r="G17" s="13"/>
      <c r="H17" s="24">
        <f t="shared" si="0"/>
        <v>0</v>
      </c>
      <c r="I17" s="14">
        <f t="shared" si="1"/>
        <v>0</v>
      </c>
      <c r="J17" s="20"/>
      <c r="K17" s="119"/>
      <c r="L17" s="49"/>
      <c r="M17" s="49"/>
      <c r="N17" s="52"/>
      <c r="O17" s="52"/>
      <c r="P17" s="52"/>
      <c r="Q17" s="52"/>
      <c r="R17" s="49"/>
      <c r="S17" s="52"/>
      <c r="T17" s="52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20"/>
      <c r="AI17" s="49"/>
      <c r="AJ17" s="52"/>
      <c r="AK17" s="49"/>
      <c r="AL17" s="52"/>
      <c r="AM17" s="52"/>
      <c r="AN17" s="49"/>
      <c r="AO17" s="20"/>
      <c r="AP17" s="68">
        <f t="shared" si="2"/>
        <v>0</v>
      </c>
    </row>
    <row r="18" spans="1:42" x14ac:dyDescent="0.25">
      <c r="A18" s="12"/>
      <c r="B18" s="11"/>
      <c r="C18" s="11"/>
      <c r="D18" s="13"/>
      <c r="E18" s="12"/>
      <c r="F18" s="13"/>
      <c r="G18" s="13"/>
      <c r="H18" s="24">
        <f t="shared" si="0"/>
        <v>0</v>
      </c>
      <c r="I18" s="14">
        <f t="shared" si="1"/>
        <v>0</v>
      </c>
      <c r="J18" s="20"/>
      <c r="K18" s="119"/>
      <c r="L18" s="49"/>
      <c r="M18" s="49"/>
      <c r="N18" s="52"/>
      <c r="O18" s="52"/>
      <c r="P18" s="52"/>
      <c r="Q18" s="52"/>
      <c r="R18" s="49"/>
      <c r="S18" s="52"/>
      <c r="T18" s="52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20"/>
      <c r="AI18" s="49"/>
      <c r="AJ18" s="52"/>
      <c r="AK18" s="49"/>
      <c r="AL18" s="52"/>
      <c r="AM18" s="52"/>
      <c r="AN18" s="49"/>
      <c r="AO18" s="20"/>
      <c r="AP18" s="68">
        <f t="shared" si="2"/>
        <v>0</v>
      </c>
    </row>
    <row r="19" spans="1:42" x14ac:dyDescent="0.25">
      <c r="A19" s="12"/>
      <c r="B19" s="11"/>
      <c r="C19" s="11"/>
      <c r="D19" s="13"/>
      <c r="E19" s="12"/>
      <c r="F19" s="13"/>
      <c r="G19" s="13"/>
      <c r="H19" s="24">
        <f t="shared" si="0"/>
        <v>0</v>
      </c>
      <c r="I19" s="14">
        <f t="shared" si="1"/>
        <v>0</v>
      </c>
      <c r="J19" s="20"/>
      <c r="K19" s="119"/>
      <c r="L19" s="49"/>
      <c r="M19" s="49"/>
      <c r="N19" s="52"/>
      <c r="O19" s="52"/>
      <c r="P19" s="52"/>
      <c r="Q19" s="52"/>
      <c r="R19" s="49"/>
      <c r="S19" s="52"/>
      <c r="T19" s="52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20"/>
      <c r="AI19" s="49"/>
      <c r="AJ19" s="52"/>
      <c r="AK19" s="49"/>
      <c r="AL19" s="52"/>
      <c r="AM19" s="52"/>
      <c r="AN19" s="49"/>
      <c r="AO19" s="20"/>
      <c r="AP19" s="68">
        <f t="shared" si="2"/>
        <v>0</v>
      </c>
    </row>
    <row r="20" spans="1:42" x14ac:dyDescent="0.25">
      <c r="A20" s="12"/>
      <c r="B20" s="11"/>
      <c r="C20" s="11"/>
      <c r="D20" s="13"/>
      <c r="E20" s="12"/>
      <c r="F20" s="13"/>
      <c r="G20" s="13"/>
      <c r="H20" s="24">
        <f t="shared" si="0"/>
        <v>0</v>
      </c>
      <c r="I20" s="14">
        <f t="shared" si="1"/>
        <v>0</v>
      </c>
      <c r="J20" s="20"/>
      <c r="K20" s="119"/>
      <c r="L20" s="49"/>
      <c r="M20" s="49"/>
      <c r="N20" s="52"/>
      <c r="O20" s="52"/>
      <c r="P20" s="52"/>
      <c r="Q20" s="52"/>
      <c r="R20" s="49"/>
      <c r="S20" s="52"/>
      <c r="T20" s="52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20"/>
      <c r="AI20" s="49"/>
      <c r="AJ20" s="52"/>
      <c r="AK20" s="49"/>
      <c r="AL20" s="52"/>
      <c r="AM20" s="52"/>
      <c r="AN20" s="49"/>
      <c r="AO20" s="20"/>
      <c r="AP20" s="68">
        <f t="shared" si="2"/>
        <v>0</v>
      </c>
    </row>
    <row r="21" spans="1:42" x14ac:dyDescent="0.25">
      <c r="A21" s="12"/>
      <c r="B21" s="19"/>
      <c r="C21" s="11"/>
      <c r="D21" s="13"/>
      <c r="E21" s="12"/>
      <c r="F21" s="12"/>
      <c r="G21" s="13"/>
      <c r="H21" s="24">
        <f>SUM((COUNTIF(K21:AN21,"E"))+COUNTIF(K21:AN21,"&gt;0"))</f>
        <v>0</v>
      </c>
      <c r="I21" s="14">
        <f>SUM(J21:AN21)</f>
        <v>0</v>
      </c>
      <c r="J21" s="20"/>
      <c r="K21" s="49"/>
      <c r="L21" s="49"/>
      <c r="M21" s="52"/>
      <c r="N21" s="52"/>
      <c r="O21" s="52"/>
      <c r="P21" s="52"/>
      <c r="Q21" s="49"/>
      <c r="R21" s="49"/>
      <c r="S21" s="52"/>
      <c r="T21" s="49"/>
      <c r="U21" s="49"/>
      <c r="V21" s="49"/>
      <c r="W21" s="49"/>
      <c r="X21" s="52"/>
      <c r="Y21" s="49"/>
      <c r="Z21" s="49"/>
      <c r="AA21" s="49"/>
      <c r="AB21" s="49"/>
      <c r="AC21" s="49"/>
      <c r="AD21" s="49"/>
      <c r="AE21" s="52"/>
      <c r="AF21" s="52"/>
      <c r="AG21" s="52"/>
      <c r="AH21" s="12"/>
      <c r="AI21" s="49"/>
      <c r="AJ21" s="49"/>
      <c r="AK21" s="49"/>
      <c r="AL21" s="49"/>
      <c r="AM21" s="49"/>
      <c r="AN21" s="49"/>
      <c r="AO21" s="20"/>
      <c r="AP21" s="68">
        <f>SUM(K21:AN21)</f>
        <v>0</v>
      </c>
    </row>
    <row r="22" spans="1:42" x14ac:dyDescent="0.25">
      <c r="A22" s="12"/>
      <c r="B22" s="11" t="s">
        <v>135</v>
      </c>
      <c r="C22" s="11" t="s">
        <v>136</v>
      </c>
      <c r="D22" s="13"/>
      <c r="E22" s="12"/>
      <c r="F22" s="13" t="s">
        <v>73</v>
      </c>
      <c r="G22" s="12"/>
      <c r="H22" s="24">
        <f>SUM((COUNTIF(K22:AN22,"E"))+COUNTIF(K22:AN22,"&gt;0"))</f>
        <v>3</v>
      </c>
      <c r="I22" s="14">
        <f>SUM(J22:AN22)</f>
        <v>0</v>
      </c>
      <c r="J22" s="20"/>
      <c r="K22" s="49" t="s">
        <v>139</v>
      </c>
      <c r="L22" s="49" t="s">
        <v>139</v>
      </c>
      <c r="M22" s="49" t="s">
        <v>139</v>
      </c>
      <c r="N22" s="52"/>
      <c r="O22" s="52"/>
      <c r="P22" s="52"/>
      <c r="Q22" s="52"/>
      <c r="R22" s="49"/>
      <c r="S22" s="52"/>
      <c r="T22" s="52"/>
      <c r="U22" s="49"/>
      <c r="V22" s="49"/>
      <c r="W22" s="52"/>
      <c r="X22" s="49"/>
      <c r="Y22" s="52"/>
      <c r="Z22" s="49"/>
      <c r="AA22" s="49"/>
      <c r="AB22" s="49"/>
      <c r="AC22" s="49"/>
      <c r="AD22" s="49"/>
      <c r="AE22" s="49"/>
      <c r="AF22" s="49"/>
      <c r="AG22" s="49"/>
      <c r="AH22" s="12"/>
      <c r="AI22" s="49"/>
      <c r="AJ22" s="52"/>
      <c r="AK22" s="49"/>
      <c r="AL22" s="52"/>
      <c r="AM22" s="52"/>
      <c r="AN22" s="49"/>
      <c r="AO22" s="20"/>
      <c r="AP22" s="68">
        <f>SUM(K22:AN22)</f>
        <v>0</v>
      </c>
    </row>
    <row r="23" spans="1:42" x14ac:dyDescent="0.25">
      <c r="A23" s="12"/>
      <c r="B23" s="11" t="s">
        <v>138</v>
      </c>
      <c r="C23" s="11" t="s">
        <v>137</v>
      </c>
      <c r="D23" s="13"/>
      <c r="E23" s="12"/>
      <c r="F23" s="13" t="s">
        <v>55</v>
      </c>
      <c r="G23" s="13"/>
      <c r="H23" s="24">
        <f>SUM((COUNTIF(K23:AN23,"E"))+COUNTIF(K23:AN23,"&gt;0"))</f>
        <v>3</v>
      </c>
      <c r="I23" s="14">
        <f>SUM(J23:AN23)</f>
        <v>0</v>
      </c>
      <c r="J23" s="20"/>
      <c r="K23" s="49" t="s">
        <v>139</v>
      </c>
      <c r="L23" s="49" t="s">
        <v>139</v>
      </c>
      <c r="M23" s="49" t="s">
        <v>139</v>
      </c>
      <c r="N23" s="49"/>
      <c r="O23" s="52"/>
      <c r="P23" s="52"/>
      <c r="Q23" s="52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20"/>
      <c r="AI23" s="49"/>
      <c r="AJ23" s="49"/>
      <c r="AK23" s="49"/>
      <c r="AL23" s="49"/>
      <c r="AM23" s="49"/>
      <c r="AN23" s="49"/>
      <c r="AO23" s="20"/>
      <c r="AP23" s="68">
        <f>SUM(K23:AN23)</f>
        <v>0</v>
      </c>
    </row>
    <row r="24" spans="1:42" x14ac:dyDescent="0.25">
      <c r="A24" s="12"/>
      <c r="B24" s="20" t="s">
        <v>182</v>
      </c>
      <c r="C24" s="20" t="s">
        <v>183</v>
      </c>
      <c r="D24" s="13"/>
      <c r="E24" s="12"/>
      <c r="F24" s="12" t="s">
        <v>55</v>
      </c>
      <c r="G24" s="13"/>
      <c r="H24" s="24">
        <f>SUM((COUNTIF(K24:AN24,"E"))+COUNTIF(K24:AN24,"&gt;0"))</f>
        <v>3</v>
      </c>
      <c r="I24" s="14">
        <f>SUM(J24:AN24)</f>
        <v>0</v>
      </c>
      <c r="J24" s="20"/>
      <c r="K24" s="52" t="s">
        <v>139</v>
      </c>
      <c r="L24" s="49" t="s">
        <v>139</v>
      </c>
      <c r="M24" s="52" t="s">
        <v>139</v>
      </c>
      <c r="N24" s="49"/>
      <c r="O24" s="52"/>
      <c r="P24" s="52"/>
      <c r="Q24" s="49"/>
      <c r="R24" s="49"/>
      <c r="S24" s="49"/>
      <c r="T24" s="49"/>
      <c r="U24" s="49"/>
      <c r="V24" s="49"/>
      <c r="W24" s="52"/>
      <c r="X24" s="52"/>
      <c r="Y24" s="52"/>
      <c r="Z24" s="49"/>
      <c r="AA24" s="52"/>
      <c r="AB24" s="49"/>
      <c r="AC24" s="49"/>
      <c r="AD24" s="49"/>
      <c r="AE24" s="49"/>
      <c r="AF24" s="49"/>
      <c r="AG24" s="52"/>
      <c r="AH24" s="12"/>
      <c r="AI24" s="49"/>
      <c r="AJ24" s="49"/>
      <c r="AK24" s="49"/>
      <c r="AL24" s="49"/>
      <c r="AM24" s="49"/>
      <c r="AN24" s="49"/>
      <c r="AO24" s="20"/>
      <c r="AP24" s="68">
        <f>SUM(K24:AN24)</f>
        <v>0</v>
      </c>
    </row>
    <row r="25" spans="1:42" x14ac:dyDescent="0.25">
      <c r="A25" s="12"/>
      <c r="B25" s="19" t="s">
        <v>184</v>
      </c>
      <c r="C25" s="11" t="s">
        <v>185</v>
      </c>
      <c r="D25" s="13"/>
      <c r="E25" s="12"/>
      <c r="F25" s="12" t="s">
        <v>73</v>
      </c>
      <c r="G25" s="12"/>
      <c r="H25" s="24">
        <f>SUM((COUNTIF(K25:AN25,"E"))+COUNTIF(K25:AN25,"&gt;0"))</f>
        <v>1</v>
      </c>
      <c r="I25" s="14">
        <f>SUM(J25:AN25)</f>
        <v>0</v>
      </c>
      <c r="J25" s="20"/>
      <c r="K25" s="49" t="s">
        <v>139</v>
      </c>
      <c r="L25" s="49"/>
      <c r="M25" s="52"/>
      <c r="N25" s="52"/>
      <c r="O25" s="52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12"/>
      <c r="AI25" s="49"/>
      <c r="AJ25" s="49"/>
      <c r="AK25" s="49"/>
      <c r="AL25" s="49"/>
      <c r="AM25" s="49"/>
      <c r="AN25" s="49"/>
      <c r="AO25" s="20"/>
      <c r="AP25" s="68">
        <f>SUM(K25:AN25)</f>
        <v>0</v>
      </c>
    </row>
    <row r="26" spans="1:42" x14ac:dyDescent="0.25">
      <c r="A26" s="12"/>
      <c r="B26" s="11" t="s">
        <v>234</v>
      </c>
      <c r="C26" s="11" t="s">
        <v>235</v>
      </c>
      <c r="D26" s="12"/>
      <c r="E26" s="13"/>
      <c r="F26" s="13" t="s">
        <v>131</v>
      </c>
      <c r="G26" s="12"/>
      <c r="H26" s="24">
        <f>SUM((COUNTIF(K26:AN26,"E"))+COUNTIF(K26:AN26,"&gt;0"))</f>
        <v>1</v>
      </c>
      <c r="I26" s="14">
        <f>SUM(J26:AN26)</f>
        <v>0</v>
      </c>
      <c r="J26" s="20"/>
      <c r="K26" s="52"/>
      <c r="L26" s="49"/>
      <c r="M26" s="52" t="s">
        <v>139</v>
      </c>
      <c r="N26" s="52"/>
      <c r="O26" s="52"/>
      <c r="P26" s="52"/>
      <c r="Q26" s="52"/>
      <c r="R26" s="49"/>
      <c r="S26" s="52"/>
      <c r="T26" s="52"/>
      <c r="U26" s="49"/>
      <c r="V26" s="49"/>
      <c r="W26" s="49"/>
      <c r="X26" s="49"/>
      <c r="Y26" s="52"/>
      <c r="Z26" s="49"/>
      <c r="AA26" s="52"/>
      <c r="AB26" s="49"/>
      <c r="AC26" s="49"/>
      <c r="AD26" s="49"/>
      <c r="AE26" s="49"/>
      <c r="AF26" s="49"/>
      <c r="AG26" s="49"/>
      <c r="AH26" s="13"/>
      <c r="AI26" s="49"/>
      <c r="AJ26" s="49"/>
      <c r="AK26" s="49"/>
      <c r="AL26" s="52"/>
      <c r="AM26" s="52"/>
      <c r="AN26" s="49"/>
      <c r="AO26" s="20"/>
      <c r="AP26" s="68">
        <f>SUM(K26:AN26)</f>
        <v>0</v>
      </c>
    </row>
    <row r="27" spans="1:42" x14ac:dyDescent="0.25">
      <c r="A27" s="12"/>
      <c r="B27" s="11"/>
      <c r="C27" s="11"/>
      <c r="D27" s="12"/>
      <c r="E27" s="12"/>
      <c r="F27" s="13"/>
      <c r="G27" s="12"/>
      <c r="H27" s="24">
        <f>SUM((COUNTIF(K27:AN27,"E"))+COUNTIF(K27:AN27,"&gt;0"))</f>
        <v>0</v>
      </c>
      <c r="I27" s="14">
        <f>SUM(J27:AN27)</f>
        <v>0</v>
      </c>
      <c r="J27" s="20"/>
      <c r="K27" s="52"/>
      <c r="L27" s="49"/>
      <c r="M27" s="52"/>
      <c r="N27" s="49"/>
      <c r="O27" s="52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52"/>
      <c r="AB27" s="49"/>
      <c r="AC27" s="49"/>
      <c r="AD27" s="49"/>
      <c r="AE27" s="49"/>
      <c r="AF27" s="49"/>
      <c r="AG27" s="49"/>
      <c r="AH27" s="12"/>
      <c r="AI27" s="49"/>
      <c r="AJ27" s="49"/>
      <c r="AK27" s="49"/>
      <c r="AL27" s="49"/>
      <c r="AM27" s="49"/>
      <c r="AN27" s="49"/>
      <c r="AO27" s="20"/>
      <c r="AP27" s="68">
        <f>SUM(K27:AN27)</f>
        <v>0</v>
      </c>
    </row>
    <row r="28" spans="1:42" x14ac:dyDescent="0.25">
      <c r="A28" s="12"/>
      <c r="B28" s="11"/>
      <c r="C28" s="11"/>
      <c r="D28" s="13"/>
      <c r="E28" s="12"/>
      <c r="F28" s="13"/>
      <c r="G28" s="12"/>
      <c r="H28" s="24">
        <f>SUM((COUNTIF(K28:AN28,"E"))+COUNTIF(K28:AN28,"&gt;0"))</f>
        <v>0</v>
      </c>
      <c r="I28" s="14">
        <f>SUM(J28:AN28)</f>
        <v>0</v>
      </c>
      <c r="J28" s="20"/>
      <c r="K28" s="52"/>
      <c r="L28" s="49"/>
      <c r="M28" s="52"/>
      <c r="N28" s="52"/>
      <c r="O28" s="49"/>
      <c r="P28" s="49"/>
      <c r="Q28" s="49"/>
      <c r="R28" s="49"/>
      <c r="S28" s="49"/>
      <c r="T28" s="52"/>
      <c r="U28" s="49"/>
      <c r="V28" s="49"/>
      <c r="W28" s="49"/>
      <c r="X28" s="49"/>
      <c r="Y28" s="49"/>
      <c r="Z28" s="49"/>
      <c r="AA28" s="12"/>
      <c r="AB28" s="49"/>
      <c r="AC28" s="49"/>
      <c r="AD28" s="49"/>
      <c r="AE28" s="49"/>
      <c r="AF28" s="49"/>
      <c r="AG28" s="49"/>
      <c r="AH28" s="12"/>
      <c r="AI28" s="49"/>
      <c r="AJ28" s="49"/>
      <c r="AK28" s="49"/>
      <c r="AL28" s="49"/>
      <c r="AM28" s="49"/>
      <c r="AN28" s="49"/>
      <c r="AO28" s="20"/>
      <c r="AP28" s="68">
        <f>SUM(K28:AN28)</f>
        <v>0</v>
      </c>
    </row>
    <row r="29" spans="1:42" x14ac:dyDescent="0.25">
      <c r="A29" s="12"/>
      <c r="B29" s="11"/>
      <c r="C29" s="11"/>
      <c r="D29" s="12"/>
      <c r="E29" s="12"/>
      <c r="F29" s="13"/>
      <c r="G29" s="12"/>
      <c r="H29" s="24">
        <f>SUM((COUNTIF(K29:AN29,"E"))+COUNTIF(K29:AN29,"&gt;0"))</f>
        <v>0</v>
      </c>
      <c r="I29" s="14">
        <f>SUM(J29:AN29)</f>
        <v>0</v>
      </c>
      <c r="J29" s="20"/>
      <c r="K29" s="52"/>
      <c r="L29" s="49"/>
      <c r="M29" s="49"/>
      <c r="N29" s="52"/>
      <c r="O29" s="49"/>
      <c r="P29" s="49"/>
      <c r="Q29" s="49"/>
      <c r="R29" s="49"/>
      <c r="S29" s="49"/>
      <c r="T29" s="49"/>
      <c r="U29" s="49"/>
      <c r="V29" s="52"/>
      <c r="W29" s="52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12"/>
      <c r="AI29" s="49"/>
      <c r="AJ29" s="49"/>
      <c r="AK29" s="49"/>
      <c r="AL29" s="49"/>
      <c r="AM29" s="49"/>
      <c r="AN29" s="49"/>
      <c r="AO29" s="20"/>
      <c r="AP29" s="68">
        <f>SUM(K29:AN29)</f>
        <v>0</v>
      </c>
    </row>
    <row r="30" spans="1:42" x14ac:dyDescent="0.25">
      <c r="A30" s="12"/>
      <c r="B30" s="11"/>
      <c r="C30" s="11"/>
      <c r="D30" s="13"/>
      <c r="E30" s="13"/>
      <c r="F30" s="12"/>
      <c r="G30" s="12"/>
      <c r="H30" s="24">
        <f>SUM((COUNTIF(K30:AN30,"E"))+COUNTIF(K30:AN30,"&gt;0"))</f>
        <v>0</v>
      </c>
      <c r="I30" s="14">
        <f>SUM(J30:AN30)</f>
        <v>0</v>
      </c>
      <c r="J30" s="20"/>
      <c r="K30" s="52"/>
      <c r="L30" s="49"/>
      <c r="M30" s="52"/>
      <c r="N30" s="49"/>
      <c r="O30" s="52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52"/>
      <c r="AB30" s="49"/>
      <c r="AC30" s="49"/>
      <c r="AD30" s="49"/>
      <c r="AE30" s="49"/>
      <c r="AF30" s="49"/>
      <c r="AG30" s="49"/>
      <c r="AH30" s="12"/>
      <c r="AI30" s="49"/>
      <c r="AJ30" s="49"/>
      <c r="AK30" s="49"/>
      <c r="AL30" s="49"/>
      <c r="AM30" s="49"/>
      <c r="AN30" s="49"/>
      <c r="AO30" s="20"/>
      <c r="AP30" s="68">
        <f>SUM(K30:AN30)</f>
        <v>0</v>
      </c>
    </row>
    <row r="31" spans="1:42" x14ac:dyDescent="0.25">
      <c r="A31" s="13"/>
      <c r="B31" s="11"/>
      <c r="C31" s="11"/>
      <c r="D31" s="13"/>
      <c r="E31" s="12"/>
      <c r="F31" s="13"/>
      <c r="G31" s="13"/>
      <c r="H31" s="24">
        <f>SUM((COUNTIF(K31:AN31,"E"))+COUNTIF(K31:AN31,"&gt;0"))</f>
        <v>0</v>
      </c>
      <c r="I31" s="14">
        <f>SUM(J31:AN31)</f>
        <v>0</v>
      </c>
      <c r="J31" s="20"/>
      <c r="K31" s="52"/>
      <c r="L31" s="49"/>
      <c r="M31" s="52"/>
      <c r="N31" s="52"/>
      <c r="O31" s="52"/>
      <c r="P31" s="52"/>
      <c r="Q31" s="49"/>
      <c r="R31" s="52"/>
      <c r="S31" s="49"/>
      <c r="T31" s="52"/>
      <c r="U31" s="49"/>
      <c r="V31" s="49"/>
      <c r="W31" s="49"/>
      <c r="X31" s="49"/>
      <c r="Y31" s="52"/>
      <c r="Z31" s="49"/>
      <c r="AA31" s="49"/>
      <c r="AB31" s="49"/>
      <c r="AC31" s="49"/>
      <c r="AD31" s="49"/>
      <c r="AE31" s="49"/>
      <c r="AF31" s="49"/>
      <c r="AG31" s="52"/>
      <c r="AH31" s="13"/>
      <c r="AI31" s="49"/>
      <c r="AJ31" s="49"/>
      <c r="AK31" s="49"/>
      <c r="AL31" s="49"/>
      <c r="AM31" s="49"/>
      <c r="AN31" s="49"/>
      <c r="AO31" s="20"/>
      <c r="AP31" s="68">
        <f>SUM(K31:AN31)</f>
        <v>0</v>
      </c>
    </row>
    <row r="32" spans="1:42" x14ac:dyDescent="0.25">
      <c r="A32" s="12"/>
      <c r="B32" s="20"/>
      <c r="C32" s="20"/>
      <c r="D32" s="12"/>
      <c r="E32" s="12"/>
      <c r="F32" s="13"/>
      <c r="G32" s="12"/>
      <c r="H32" s="24">
        <f>SUM((COUNTIF(K32:AN32,"E"))+COUNTIF(K32:AN32,"&gt;0"))</f>
        <v>0</v>
      </c>
      <c r="I32" s="14">
        <f>SUM(J32:AN32)</f>
        <v>0</v>
      </c>
      <c r="J32" s="20"/>
      <c r="K32" s="49"/>
      <c r="L32" s="49"/>
      <c r="M32" s="49"/>
      <c r="N32" s="49"/>
      <c r="O32" s="49"/>
      <c r="P32" s="49"/>
      <c r="Q32" s="49"/>
      <c r="R32" s="49"/>
      <c r="S32" s="52"/>
      <c r="T32" s="49"/>
      <c r="U32" s="49"/>
      <c r="V32" s="49"/>
      <c r="W32" s="49"/>
      <c r="X32" s="49"/>
      <c r="Y32" s="52"/>
      <c r="Z32" s="49"/>
      <c r="AA32" s="64"/>
      <c r="AB32" s="49"/>
      <c r="AC32" s="49"/>
      <c r="AD32" s="49"/>
      <c r="AE32" s="49"/>
      <c r="AF32" s="49"/>
      <c r="AG32" s="49"/>
      <c r="AH32" s="12"/>
      <c r="AI32" s="49"/>
      <c r="AJ32" s="49"/>
      <c r="AK32" s="49"/>
      <c r="AL32" s="49"/>
      <c r="AM32" s="49"/>
      <c r="AN32" s="49"/>
      <c r="AO32" s="20"/>
      <c r="AP32" s="68">
        <f>SUM(K32:AN32)</f>
        <v>0</v>
      </c>
    </row>
    <row r="33" spans="1:42" x14ac:dyDescent="0.25">
      <c r="A33" s="12"/>
      <c r="B33" s="11"/>
      <c r="C33" s="11"/>
      <c r="D33" s="13"/>
      <c r="E33" s="12"/>
      <c r="F33" s="76"/>
      <c r="G33" s="13"/>
      <c r="H33" s="24">
        <f>SUM((COUNTIF(K33:AN33,"E"))+COUNTIF(K33:AN33,"&gt;0"))</f>
        <v>0</v>
      </c>
      <c r="I33" s="14">
        <f>SUM(J33:AN33)</f>
        <v>0</v>
      </c>
      <c r="J33" s="20"/>
      <c r="K33" s="119"/>
      <c r="L33" s="49"/>
      <c r="M33" s="49"/>
      <c r="N33" s="52"/>
      <c r="O33" s="52"/>
      <c r="P33" s="49"/>
      <c r="Q33" s="52"/>
      <c r="R33" s="49"/>
      <c r="S33" s="49"/>
      <c r="T33" s="49"/>
      <c r="U33" s="49"/>
      <c r="V33" s="49"/>
      <c r="W33" s="49"/>
      <c r="X33" s="52"/>
      <c r="Y33" s="49"/>
      <c r="Z33" s="49"/>
      <c r="AA33" s="49"/>
      <c r="AB33" s="49"/>
      <c r="AC33" s="49"/>
      <c r="AD33" s="49"/>
      <c r="AE33" s="49"/>
      <c r="AF33" s="49"/>
      <c r="AG33" s="49"/>
      <c r="AH33" s="20"/>
      <c r="AI33" s="49"/>
      <c r="AJ33" s="52"/>
      <c r="AK33" s="49"/>
      <c r="AL33" s="49"/>
      <c r="AM33" s="49"/>
      <c r="AN33" s="49"/>
      <c r="AO33" s="20"/>
      <c r="AP33" s="68">
        <f>SUM(K33:AN33)</f>
        <v>0</v>
      </c>
    </row>
    <row r="34" spans="1:42" x14ac:dyDescent="0.25">
      <c r="A34" s="12"/>
      <c r="B34" s="11"/>
      <c r="C34" s="11"/>
      <c r="D34" s="13"/>
      <c r="E34" s="13"/>
      <c r="F34" s="12"/>
      <c r="G34" s="12"/>
      <c r="H34" s="24">
        <f>SUM((COUNTIF(K34:AN34,"E"))+COUNTIF(K34:AN34,"&gt;0"))</f>
        <v>0</v>
      </c>
      <c r="I34" s="14">
        <f>SUM(J34:AN34)</f>
        <v>0</v>
      </c>
      <c r="J34" s="20"/>
      <c r="K34" s="52"/>
      <c r="L34" s="49"/>
      <c r="M34" s="52"/>
      <c r="N34" s="49"/>
      <c r="O34" s="52"/>
      <c r="P34" s="52"/>
      <c r="Q34" s="49"/>
      <c r="R34" s="49"/>
      <c r="S34" s="52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12"/>
      <c r="AI34" s="49"/>
      <c r="AJ34" s="49"/>
      <c r="AK34" s="49"/>
      <c r="AL34" s="49"/>
      <c r="AM34" s="49"/>
      <c r="AN34" s="49"/>
      <c r="AO34" s="20"/>
      <c r="AP34" s="68">
        <f>SUM(K34:AN34)</f>
        <v>0</v>
      </c>
    </row>
    <row r="35" spans="1:42" x14ac:dyDescent="0.25">
      <c r="A35" s="12"/>
      <c r="B35" s="11"/>
      <c r="C35" s="20"/>
      <c r="D35" s="13"/>
      <c r="E35" s="12"/>
      <c r="F35" s="12"/>
      <c r="G35" s="12"/>
      <c r="H35" s="24">
        <f>SUM((COUNTIF(K35:AN35,"E"))+COUNTIF(K35:AN35,"&gt;0"))</f>
        <v>0</v>
      </c>
      <c r="I35" s="14">
        <f>SUM(J35:AN35)</f>
        <v>0</v>
      </c>
      <c r="J35" s="20"/>
      <c r="K35" s="49"/>
      <c r="L35" s="49"/>
      <c r="M35" s="49"/>
      <c r="N35" s="49"/>
      <c r="O35" s="52"/>
      <c r="P35" s="52"/>
      <c r="Q35" s="49"/>
      <c r="R35" s="49"/>
      <c r="S35" s="49"/>
      <c r="T35" s="49"/>
      <c r="U35" s="49"/>
      <c r="V35" s="52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12"/>
      <c r="AI35" s="49"/>
      <c r="AJ35" s="49"/>
      <c r="AK35" s="49"/>
      <c r="AL35" s="49"/>
      <c r="AM35" s="49"/>
      <c r="AN35" s="49"/>
      <c r="AO35" s="20"/>
      <c r="AP35" s="68">
        <f>SUM(K35:AN35)</f>
        <v>0</v>
      </c>
    </row>
    <row r="36" spans="1:42" x14ac:dyDescent="0.25">
      <c r="A36" s="12"/>
      <c r="B36" s="11"/>
      <c r="C36" s="11"/>
      <c r="D36" s="12"/>
      <c r="E36" s="12"/>
      <c r="F36" s="12"/>
      <c r="G36" s="12"/>
      <c r="H36" s="24">
        <f>SUM((COUNTIF(K36:AN36,"E"))+COUNTIF(K36:AN36,"&gt;0"))</f>
        <v>0</v>
      </c>
      <c r="I36" s="14">
        <f>SUM(J36:AN36)</f>
        <v>0</v>
      </c>
      <c r="J36" s="20"/>
      <c r="K36" s="52"/>
      <c r="L36" s="49"/>
      <c r="M36" s="52"/>
      <c r="N36" s="52"/>
      <c r="O36" s="52"/>
      <c r="P36" s="52"/>
      <c r="Q36" s="49"/>
      <c r="R36" s="52"/>
      <c r="S36" s="49"/>
      <c r="T36" s="49"/>
      <c r="U36" s="49"/>
      <c r="V36" s="49"/>
      <c r="W36" s="49"/>
      <c r="X36" s="49"/>
      <c r="Y36" s="49"/>
      <c r="Z36" s="49"/>
      <c r="AA36" s="52"/>
      <c r="AB36" s="49"/>
      <c r="AC36" s="49"/>
      <c r="AD36" s="49"/>
      <c r="AE36" s="52"/>
      <c r="AF36" s="52"/>
      <c r="AG36" s="52"/>
      <c r="AH36" s="13"/>
      <c r="AI36" s="49"/>
      <c r="AJ36" s="49"/>
      <c r="AK36" s="49"/>
      <c r="AL36" s="49"/>
      <c r="AM36" s="49"/>
      <c r="AN36" s="49"/>
      <c r="AO36" s="20"/>
      <c r="AP36" s="68">
        <f>SUM(K36:AN36)</f>
        <v>0</v>
      </c>
    </row>
    <row r="37" spans="1:42" x14ac:dyDescent="0.25">
      <c r="A37" s="12"/>
      <c r="B37" s="11"/>
      <c r="C37" s="11"/>
      <c r="D37" s="13"/>
      <c r="E37" s="12"/>
      <c r="F37" s="13"/>
      <c r="G37" s="12"/>
      <c r="H37" s="24">
        <f>SUM((COUNTIF(K37:AN37,"E"))+COUNTIF(K37:AN37,"&gt;0"))</f>
        <v>0</v>
      </c>
      <c r="I37" s="14">
        <f>SUM(J37:AN37)</f>
        <v>0</v>
      </c>
      <c r="J37" s="20"/>
      <c r="K37" s="119"/>
      <c r="L37" s="49"/>
      <c r="M37" s="49"/>
      <c r="N37" s="52"/>
      <c r="O37" s="52"/>
      <c r="P37" s="52"/>
      <c r="Q37" s="49"/>
      <c r="R37" s="49"/>
      <c r="S37" s="49"/>
      <c r="T37" s="49"/>
      <c r="U37" s="49"/>
      <c r="V37" s="49"/>
      <c r="W37" s="49"/>
      <c r="X37" s="49"/>
      <c r="Y37" s="52"/>
      <c r="Z37" s="49"/>
      <c r="AA37" s="49"/>
      <c r="AB37" s="49"/>
      <c r="AC37" s="49"/>
      <c r="AD37" s="49"/>
      <c r="AE37" s="52"/>
      <c r="AF37" s="52"/>
      <c r="AG37" s="52"/>
      <c r="AH37" s="20"/>
      <c r="AI37" s="49"/>
      <c r="AJ37" s="49"/>
      <c r="AK37" s="49"/>
      <c r="AL37" s="49"/>
      <c r="AM37" s="49"/>
      <c r="AN37" s="49"/>
      <c r="AO37" s="20"/>
      <c r="AP37" s="68">
        <f>SUM(K37:AN37)</f>
        <v>0</v>
      </c>
    </row>
    <row r="38" spans="1:42" x14ac:dyDescent="0.25">
      <c r="A38" s="12"/>
      <c r="B38" s="11"/>
      <c r="C38" s="11"/>
      <c r="D38" s="12"/>
      <c r="E38" s="12"/>
      <c r="F38" s="13"/>
      <c r="G38" s="12"/>
      <c r="H38" s="24">
        <f>SUM((COUNTIF(K38:AN38,"E"))+COUNTIF(K38:AN38,"&gt;0"))</f>
        <v>0</v>
      </c>
      <c r="I38" s="14">
        <f>SUM(J38:AN38)</f>
        <v>0</v>
      </c>
      <c r="J38" s="20"/>
      <c r="K38" s="52"/>
      <c r="L38" s="49"/>
      <c r="M38" s="52"/>
      <c r="N38" s="52"/>
      <c r="O38" s="52"/>
      <c r="P38" s="52"/>
      <c r="Q38" s="49"/>
      <c r="R38" s="49"/>
      <c r="S38" s="52"/>
      <c r="T38" s="52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12"/>
      <c r="AI38" s="49"/>
      <c r="AJ38" s="49"/>
      <c r="AK38" s="49"/>
      <c r="AL38" s="49"/>
      <c r="AM38" s="49"/>
      <c r="AN38" s="49"/>
      <c r="AO38" s="20"/>
      <c r="AP38" s="68">
        <f>SUM(K38:AN38)</f>
        <v>0</v>
      </c>
    </row>
    <row r="39" spans="1:42" x14ac:dyDescent="0.25">
      <c r="A39" s="12"/>
      <c r="B39" s="11"/>
      <c r="C39" s="11"/>
      <c r="D39" s="12"/>
      <c r="E39" s="12"/>
      <c r="F39" s="13"/>
      <c r="G39" s="13"/>
      <c r="H39" s="24">
        <f>SUM((COUNTIF(K39:AN39,"E"))+COUNTIF(K39:AN39,"&gt;0"))</f>
        <v>0</v>
      </c>
      <c r="I39" s="14">
        <f>SUM(J39:AN39)</f>
        <v>0</v>
      </c>
      <c r="J39" s="20"/>
      <c r="K39" s="52"/>
      <c r="L39" s="49"/>
      <c r="M39" s="49"/>
      <c r="N39" s="49"/>
      <c r="O39" s="49"/>
      <c r="P39" s="52"/>
      <c r="Q39" s="49"/>
      <c r="R39" s="49"/>
      <c r="S39" s="52"/>
      <c r="T39" s="52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12"/>
      <c r="AI39" s="49"/>
      <c r="AJ39" s="49"/>
      <c r="AK39" s="49"/>
      <c r="AL39" s="49"/>
      <c r="AM39" s="49"/>
      <c r="AN39" s="49"/>
      <c r="AO39" s="20"/>
      <c r="AP39" s="68">
        <f>SUM(K39:AN39)</f>
        <v>0</v>
      </c>
    </row>
    <row r="40" spans="1:42" x14ac:dyDescent="0.25">
      <c r="A40" s="12"/>
      <c r="B40" s="11"/>
      <c r="C40" s="11"/>
      <c r="D40" s="12"/>
      <c r="E40" s="12"/>
      <c r="F40" s="13"/>
      <c r="G40" s="13"/>
      <c r="H40" s="24">
        <f>SUM((COUNTIF(K40:AN40,"E"))+COUNTIF(K40:AN40,"&gt;0"))</f>
        <v>0</v>
      </c>
      <c r="I40" s="14">
        <f>SUM(J40:AN40)</f>
        <v>0</v>
      </c>
      <c r="J40" s="20"/>
      <c r="K40" s="52"/>
      <c r="L40" s="49"/>
      <c r="M40" s="49"/>
      <c r="N40" s="49"/>
      <c r="O40" s="49"/>
      <c r="P40" s="52"/>
      <c r="Q40" s="49"/>
      <c r="R40" s="49"/>
      <c r="S40" s="52"/>
      <c r="T40" s="52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12"/>
      <c r="AI40" s="49"/>
      <c r="AJ40" s="49"/>
      <c r="AK40" s="49"/>
      <c r="AL40" s="49"/>
      <c r="AM40" s="49"/>
      <c r="AN40" s="49"/>
      <c r="AO40" s="20"/>
      <c r="AP40" s="68">
        <f>SUM(K40:AN40)</f>
        <v>0</v>
      </c>
    </row>
    <row r="41" spans="1:42" x14ac:dyDescent="0.25">
      <c r="A41" s="12"/>
      <c r="B41" s="11"/>
      <c r="C41" s="11"/>
      <c r="D41" s="12"/>
      <c r="E41" s="12"/>
      <c r="F41" s="13"/>
      <c r="G41" s="13"/>
      <c r="H41" s="24">
        <f>SUM((COUNTIF(K41:AN41,"E"))+COUNTIF(K41:AN41,"&gt;0"))</f>
        <v>0</v>
      </c>
      <c r="I41" s="14">
        <f>SUM(J41:AN41)</f>
        <v>0</v>
      </c>
      <c r="J41" s="20"/>
      <c r="K41" s="52"/>
      <c r="L41" s="49"/>
      <c r="M41" s="49"/>
      <c r="N41" s="49"/>
      <c r="O41" s="49"/>
      <c r="P41" s="52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12"/>
      <c r="AI41" s="49"/>
      <c r="AJ41" s="49"/>
      <c r="AK41" s="49"/>
      <c r="AL41" s="49"/>
      <c r="AM41" s="49"/>
      <c r="AN41" s="49"/>
      <c r="AO41" s="20"/>
      <c r="AP41" s="68">
        <f>SUM(K41:AN41)</f>
        <v>0</v>
      </c>
    </row>
    <row r="42" spans="1:42" x14ac:dyDescent="0.25">
      <c r="A42" s="12"/>
      <c r="B42" s="20"/>
      <c r="C42" s="20"/>
      <c r="D42" s="12"/>
      <c r="E42" s="12"/>
      <c r="F42" s="12"/>
      <c r="G42" s="12"/>
      <c r="H42" s="24">
        <f>SUM((COUNTIF(K42:AN42,"E"))+COUNTIF(K42:AN42,"&gt;0"))</f>
        <v>0</v>
      </c>
      <c r="I42" s="14">
        <f>SUM(J42:AN42)</f>
        <v>0</v>
      </c>
      <c r="J42" s="20"/>
      <c r="K42" s="49"/>
      <c r="L42" s="49"/>
      <c r="M42" s="49"/>
      <c r="N42" s="49"/>
      <c r="O42" s="49"/>
      <c r="P42" s="49"/>
      <c r="Q42" s="49"/>
      <c r="R42" s="49"/>
      <c r="S42" s="52"/>
      <c r="T42" s="49"/>
      <c r="U42" s="49"/>
      <c r="V42" s="49"/>
      <c r="W42" s="49"/>
      <c r="X42" s="49"/>
      <c r="Y42" s="52"/>
      <c r="Z42" s="49"/>
      <c r="AA42" s="49"/>
      <c r="AB42" s="49"/>
      <c r="AC42" s="49"/>
      <c r="AD42" s="49"/>
      <c r="AE42" s="49"/>
      <c r="AF42" s="49"/>
      <c r="AG42" s="49"/>
      <c r="AH42" s="12"/>
      <c r="AI42" s="49"/>
      <c r="AJ42" s="49"/>
      <c r="AK42" s="49"/>
      <c r="AL42" s="49"/>
      <c r="AM42" s="49"/>
      <c r="AN42" s="49"/>
      <c r="AO42" s="20"/>
      <c r="AP42" s="68">
        <f>SUM(K42:AN42)</f>
        <v>0</v>
      </c>
    </row>
    <row r="43" spans="1:42" x14ac:dyDescent="0.25">
      <c r="A43" s="12"/>
      <c r="B43" s="19"/>
      <c r="C43" s="11"/>
      <c r="D43" s="13"/>
      <c r="E43" s="12"/>
      <c r="F43" s="12"/>
      <c r="G43" s="12"/>
      <c r="H43" s="24">
        <f>SUM((COUNTIF(K43:AN43,"E"))+COUNTIF(K43:AN43,"&gt;0"))</f>
        <v>0</v>
      </c>
      <c r="I43" s="14">
        <f>SUM(J43:AN43)</f>
        <v>0</v>
      </c>
      <c r="J43" s="20"/>
      <c r="K43" s="12"/>
      <c r="L43" s="49"/>
      <c r="M43" s="52"/>
      <c r="N43" s="52"/>
      <c r="O43" s="52"/>
      <c r="P43" s="49"/>
      <c r="Q43" s="49"/>
      <c r="R43" s="49"/>
      <c r="S43" s="52"/>
      <c r="T43" s="49"/>
      <c r="U43" s="49"/>
      <c r="V43" s="49"/>
      <c r="W43" s="49"/>
      <c r="X43" s="49"/>
      <c r="Y43" s="52"/>
      <c r="Z43" s="49"/>
      <c r="AA43" s="49"/>
      <c r="AB43" s="49"/>
      <c r="AC43" s="49"/>
      <c r="AD43" s="49"/>
      <c r="AE43" s="49"/>
      <c r="AF43" s="49"/>
      <c r="AG43" s="49"/>
      <c r="AH43" s="12"/>
      <c r="AI43" s="49"/>
      <c r="AJ43" s="49"/>
      <c r="AK43" s="49"/>
      <c r="AL43" s="49"/>
      <c r="AM43" s="49"/>
      <c r="AN43" s="49"/>
      <c r="AO43" s="20"/>
      <c r="AP43" s="68">
        <f>SUM(K43:AN43)</f>
        <v>0</v>
      </c>
    </row>
    <row r="44" spans="1:42" x14ac:dyDescent="0.25">
      <c r="A44" s="12"/>
      <c r="B44" s="77"/>
      <c r="C44" s="11"/>
      <c r="D44" s="13"/>
      <c r="E44" s="12"/>
      <c r="F44" s="13"/>
      <c r="G44" s="12"/>
      <c r="H44" s="24">
        <f>SUM((COUNTIF(K44:AN44,"E"))+COUNTIF(K44:AN44,"&gt;0"))</f>
        <v>0</v>
      </c>
      <c r="I44" s="14">
        <f>SUM(J44:AN44)</f>
        <v>0</v>
      </c>
      <c r="J44" s="20"/>
      <c r="K44" s="13"/>
      <c r="L44" s="49"/>
      <c r="M44" s="49"/>
      <c r="N44" s="49"/>
      <c r="O44" s="49"/>
      <c r="P44" s="52"/>
      <c r="Q44" s="52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12"/>
      <c r="AI44" s="49"/>
      <c r="AJ44" s="52"/>
      <c r="AK44" s="49"/>
      <c r="AL44" s="49"/>
      <c r="AM44" s="49"/>
      <c r="AN44" s="49"/>
      <c r="AO44" s="20"/>
      <c r="AP44" s="68">
        <f>SUM(K44:AN44)</f>
        <v>0</v>
      </c>
    </row>
    <row r="45" spans="1:42" x14ac:dyDescent="0.25">
      <c r="A45" s="12"/>
      <c r="B45" s="20"/>
      <c r="C45" s="20"/>
      <c r="D45" s="13"/>
      <c r="E45" s="12"/>
      <c r="F45" s="76"/>
      <c r="G45" s="12"/>
      <c r="H45" s="24">
        <f>SUM((COUNTIF(K45:AN45,"E"))+COUNTIF(K45:AN45,"&gt;0"))</f>
        <v>0</v>
      </c>
      <c r="I45" s="14">
        <f>SUM(J45:AN45)</f>
        <v>0</v>
      </c>
      <c r="J45" s="20"/>
      <c r="K45" s="12"/>
      <c r="L45" s="49"/>
      <c r="M45" s="49"/>
      <c r="N45" s="49"/>
      <c r="O45" s="49"/>
      <c r="P45" s="49"/>
      <c r="Q45" s="49"/>
      <c r="R45" s="49"/>
      <c r="S45" s="52"/>
      <c r="T45" s="49"/>
      <c r="U45" s="49"/>
      <c r="V45" s="49"/>
      <c r="W45" s="49"/>
      <c r="X45" s="49"/>
      <c r="Y45" s="52"/>
      <c r="Z45" s="49"/>
      <c r="AA45" s="49"/>
      <c r="AB45" s="49"/>
      <c r="AC45" s="49"/>
      <c r="AD45" s="49"/>
      <c r="AE45" s="49"/>
      <c r="AF45" s="49"/>
      <c r="AG45" s="49"/>
      <c r="AH45" s="12"/>
      <c r="AI45" s="49"/>
      <c r="AJ45" s="49"/>
      <c r="AK45" s="49"/>
      <c r="AL45" s="49"/>
      <c r="AM45" s="49"/>
      <c r="AN45" s="49"/>
      <c r="AO45" s="20"/>
      <c r="AP45" s="68">
        <f>SUM(K45:AN45)</f>
        <v>0</v>
      </c>
    </row>
    <row r="46" spans="1:42" x14ac:dyDescent="0.25">
      <c r="A46" s="13"/>
      <c r="B46" s="20"/>
      <c r="C46" s="20"/>
      <c r="D46" s="12"/>
      <c r="E46" s="12"/>
      <c r="F46" s="76"/>
      <c r="G46" s="12"/>
      <c r="H46" s="24">
        <f>SUM((COUNTIF(K46:AN46,"E"))+COUNTIF(K46:AN46,"&gt;0"))</f>
        <v>0</v>
      </c>
      <c r="I46" s="14">
        <f>SUM(J46:AN46)</f>
        <v>0</v>
      </c>
      <c r="J46" s="20"/>
      <c r="K46" s="12"/>
      <c r="L46" s="49"/>
      <c r="M46" s="49"/>
      <c r="N46" s="49"/>
      <c r="O46" s="49"/>
      <c r="P46" s="49"/>
      <c r="Q46" s="49"/>
      <c r="R46" s="49"/>
      <c r="S46" s="52"/>
      <c r="T46" s="49"/>
      <c r="U46" s="49"/>
      <c r="V46" s="49"/>
      <c r="W46" s="49"/>
      <c r="X46" s="52"/>
      <c r="Y46" s="52"/>
      <c r="Z46" s="49"/>
      <c r="AA46" s="49"/>
      <c r="AB46" s="49"/>
      <c r="AC46" s="49"/>
      <c r="AD46" s="49"/>
      <c r="AE46" s="49"/>
      <c r="AF46" s="49"/>
      <c r="AG46" s="49"/>
      <c r="AH46" s="12"/>
      <c r="AI46" s="49"/>
      <c r="AJ46" s="49"/>
      <c r="AK46" s="49"/>
      <c r="AL46" s="49"/>
      <c r="AM46" s="49"/>
      <c r="AN46" s="49"/>
      <c r="AO46" s="20"/>
      <c r="AP46" s="68">
        <f>SUM(K46:AN46)</f>
        <v>0</v>
      </c>
    </row>
    <row r="47" spans="1:42" x14ac:dyDescent="0.25">
      <c r="A47" s="12"/>
      <c r="B47" s="20"/>
      <c r="C47" s="20"/>
      <c r="D47" s="12"/>
      <c r="E47" s="12"/>
      <c r="F47" s="13"/>
      <c r="G47" s="12"/>
      <c r="H47" s="24">
        <f>SUM((COUNTIF(K47:AN47,"E"))+COUNTIF(K47:AN47,"&gt;0"))</f>
        <v>0</v>
      </c>
      <c r="I47" s="14">
        <f>SUM(J47:AN47)</f>
        <v>0</v>
      </c>
      <c r="J47" s="20"/>
      <c r="K47" s="12"/>
      <c r="L47" s="49"/>
      <c r="M47" s="49"/>
      <c r="N47" s="49"/>
      <c r="O47" s="49"/>
      <c r="P47" s="49"/>
      <c r="Q47" s="49"/>
      <c r="R47" s="49"/>
      <c r="S47" s="52"/>
      <c r="T47" s="49"/>
      <c r="U47" s="49"/>
      <c r="V47" s="49"/>
      <c r="W47" s="49"/>
      <c r="X47" s="49"/>
      <c r="Y47" s="52"/>
      <c r="Z47" s="49"/>
      <c r="AA47" s="49"/>
      <c r="AB47" s="49"/>
      <c r="AC47" s="49"/>
      <c r="AD47" s="49"/>
      <c r="AE47" s="49"/>
      <c r="AF47" s="49"/>
      <c r="AG47" s="52"/>
      <c r="AH47" s="12"/>
      <c r="AI47" s="49"/>
      <c r="AJ47" s="49"/>
      <c r="AK47" s="49"/>
      <c r="AL47" s="49"/>
      <c r="AM47" s="49"/>
      <c r="AN47" s="49"/>
      <c r="AO47" s="20"/>
      <c r="AP47" s="68">
        <f>SUM(K47:AN47)</f>
        <v>0</v>
      </c>
    </row>
    <row r="48" spans="1:42" x14ac:dyDescent="0.25">
      <c r="A48" s="12"/>
      <c r="B48" s="11"/>
      <c r="C48" s="11"/>
      <c r="D48" s="13"/>
      <c r="E48" s="13"/>
      <c r="F48" s="12"/>
      <c r="G48" s="12"/>
      <c r="H48" s="24"/>
      <c r="I48" s="14"/>
      <c r="J48" s="20"/>
      <c r="K48" s="13"/>
      <c r="L48" s="49"/>
      <c r="M48" s="52"/>
      <c r="N48" s="49"/>
      <c r="O48" s="52"/>
      <c r="P48" s="52"/>
      <c r="Q48" s="49"/>
      <c r="R48" s="49"/>
      <c r="S48" s="52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12"/>
      <c r="AI48" s="49"/>
      <c r="AJ48" s="49"/>
      <c r="AK48" s="49"/>
      <c r="AL48" s="49"/>
      <c r="AM48" s="49"/>
      <c r="AN48" s="49"/>
      <c r="AO48" s="20"/>
      <c r="AP48" s="68"/>
    </row>
    <row r="49" spans="1:42" x14ac:dyDescent="0.25">
      <c r="A49" s="12"/>
      <c r="B49" s="11"/>
      <c r="C49" s="11"/>
      <c r="D49" s="12"/>
      <c r="E49" s="12"/>
      <c r="F49" s="12"/>
      <c r="G49" s="12"/>
      <c r="H49" s="24">
        <f>SUM((COUNTIF(K49:AN49,"E"))+COUNTIF(K49:AN49,"&gt;0"))</f>
        <v>0</v>
      </c>
      <c r="I49" s="14">
        <f>SUM(J49:AN49)</f>
        <v>0</v>
      </c>
      <c r="J49" s="20"/>
      <c r="K49" s="12"/>
      <c r="L49" s="49"/>
      <c r="M49" s="49"/>
      <c r="N49" s="49"/>
      <c r="O49" s="49"/>
      <c r="P49" s="49"/>
      <c r="Q49" s="49"/>
      <c r="R49" s="49"/>
      <c r="S49" s="52"/>
      <c r="T49" s="49"/>
      <c r="U49" s="49"/>
      <c r="V49" s="49"/>
      <c r="W49" s="49"/>
      <c r="X49" s="49"/>
      <c r="Y49" s="52"/>
      <c r="Z49" s="49"/>
      <c r="AA49" s="49"/>
      <c r="AB49" s="49"/>
      <c r="AC49" s="49"/>
      <c r="AD49" s="49"/>
      <c r="AE49" s="49"/>
      <c r="AF49" s="49"/>
      <c r="AG49" s="49"/>
      <c r="AH49" s="12"/>
      <c r="AI49" s="49"/>
      <c r="AJ49" s="49"/>
      <c r="AK49" s="49"/>
      <c r="AL49" s="49"/>
      <c r="AM49" s="49"/>
      <c r="AN49" s="49"/>
      <c r="AO49" s="20"/>
      <c r="AP49" s="68">
        <f>SUM(K49:AN49)</f>
        <v>0</v>
      </c>
    </row>
    <row r="50" spans="1:42" x14ac:dyDescent="0.25">
      <c r="A50" s="12"/>
      <c r="B50" s="20"/>
      <c r="C50" s="20"/>
      <c r="D50" s="12"/>
      <c r="E50" s="12"/>
      <c r="F50" s="12"/>
      <c r="G50" s="12"/>
      <c r="H50" s="24">
        <f>SUM((COUNTIF(K50:AN50,"E"))+COUNTIF(K50:AN50,"&gt;0"))</f>
        <v>0</v>
      </c>
      <c r="I50" s="14">
        <f>SUM(J50:AN50)</f>
        <v>0</v>
      </c>
      <c r="J50" s="20"/>
      <c r="K50" s="12"/>
      <c r="L50" s="49"/>
      <c r="M50" s="49"/>
      <c r="N50" s="49"/>
      <c r="O50" s="49"/>
      <c r="P50" s="49"/>
      <c r="Q50" s="49"/>
      <c r="R50" s="49"/>
      <c r="S50" s="52"/>
      <c r="T50" s="49"/>
      <c r="U50" s="49"/>
      <c r="V50" s="49"/>
      <c r="W50" s="49"/>
      <c r="X50" s="49"/>
      <c r="Y50" s="52"/>
      <c r="Z50" s="49"/>
      <c r="AA50" s="49"/>
      <c r="AB50" s="49"/>
      <c r="AC50" s="49"/>
      <c r="AD50" s="49"/>
      <c r="AE50" s="49"/>
      <c r="AF50" s="49"/>
      <c r="AG50" s="49"/>
      <c r="AH50" s="12"/>
      <c r="AI50" s="49"/>
      <c r="AJ50" s="49"/>
      <c r="AK50" s="49"/>
      <c r="AL50" s="49"/>
      <c r="AM50" s="49"/>
      <c r="AN50" s="49"/>
      <c r="AO50" s="20"/>
      <c r="AP50" s="68">
        <f>SUM(K50:AN50)</f>
        <v>0</v>
      </c>
    </row>
    <row r="51" spans="1:42" x14ac:dyDescent="0.25">
      <c r="A51" s="12"/>
      <c r="B51" s="20"/>
      <c r="C51" s="20"/>
      <c r="D51" s="12"/>
      <c r="E51" s="12"/>
      <c r="F51" s="12"/>
      <c r="G51" s="12"/>
      <c r="H51" s="24">
        <f>SUM((COUNTIF(K51:AN51,"E"))+COUNTIF(K51:AN51,"&gt;0"))</f>
        <v>0</v>
      </c>
      <c r="I51" s="14">
        <f>SUM(J51:AN51)</f>
        <v>0</v>
      </c>
      <c r="J51" s="20"/>
      <c r="K51" s="12"/>
      <c r="L51" s="49"/>
      <c r="M51" s="49"/>
      <c r="N51" s="49"/>
      <c r="O51" s="49"/>
      <c r="P51" s="49"/>
      <c r="Q51" s="49"/>
      <c r="R51" s="49"/>
      <c r="S51" s="52"/>
      <c r="T51" s="49"/>
      <c r="U51" s="49"/>
      <c r="V51" s="49"/>
      <c r="W51" s="49"/>
      <c r="X51" s="49"/>
      <c r="Y51" s="52"/>
      <c r="Z51" s="49"/>
      <c r="AA51" s="49"/>
      <c r="AB51" s="49"/>
      <c r="AC51" s="49"/>
      <c r="AD51" s="49"/>
      <c r="AE51" s="49"/>
      <c r="AF51" s="49"/>
      <c r="AG51" s="49"/>
      <c r="AH51" s="12"/>
      <c r="AI51" s="49"/>
      <c r="AJ51" s="49"/>
      <c r="AK51" s="49"/>
      <c r="AL51" s="49"/>
      <c r="AM51" s="49"/>
      <c r="AN51" s="49"/>
      <c r="AO51" s="20"/>
      <c r="AP51" s="68">
        <f>SUM(K51:AN51)</f>
        <v>0</v>
      </c>
    </row>
    <row r="52" spans="1:42" x14ac:dyDescent="0.25">
      <c r="A52" s="12"/>
      <c r="B52" s="11"/>
      <c r="C52" s="11"/>
      <c r="D52" s="13"/>
      <c r="E52" s="12"/>
      <c r="F52" s="13"/>
      <c r="G52" s="12"/>
      <c r="H52" s="24">
        <f>SUM((COUNTIF(K52:AN52,"E"))+COUNTIF(K52:AN52,"&gt;0"))</f>
        <v>0</v>
      </c>
      <c r="I52" s="14">
        <f>SUM(J52:AN52)</f>
        <v>0</v>
      </c>
      <c r="J52" s="20"/>
      <c r="K52" s="20"/>
      <c r="L52" s="49"/>
      <c r="M52" s="49"/>
      <c r="N52" s="52"/>
      <c r="O52" s="52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20"/>
      <c r="AI52" s="49"/>
      <c r="AJ52" s="49"/>
      <c r="AK52" s="49"/>
      <c r="AL52" s="49"/>
      <c r="AM52" s="49"/>
      <c r="AN52" s="49"/>
      <c r="AO52" s="20"/>
      <c r="AP52" s="68">
        <f>SUM(K52:AN52)</f>
        <v>0</v>
      </c>
    </row>
    <row r="53" spans="1:42" x14ac:dyDescent="0.25">
      <c r="A53" s="12"/>
      <c r="B53" s="20"/>
      <c r="C53" s="20"/>
      <c r="D53" s="12"/>
      <c r="E53" s="12"/>
      <c r="F53" s="12"/>
      <c r="G53" s="12"/>
      <c r="H53" s="24">
        <f>SUM((COUNTIF(K53:AN53,"E"))+COUNTIF(K53:AN53,"&gt;0"))</f>
        <v>0</v>
      </c>
      <c r="I53" s="14">
        <f>SUM(J53:AN53)</f>
        <v>0</v>
      </c>
      <c r="J53" s="20"/>
      <c r="K53" s="20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20"/>
      <c r="AI53" s="49"/>
      <c r="AJ53" s="49"/>
      <c r="AK53" s="49"/>
      <c r="AL53" s="49"/>
      <c r="AM53" s="49"/>
      <c r="AN53" s="49"/>
      <c r="AO53" s="20"/>
      <c r="AP53" s="68">
        <f>SUM(K53:AN53)</f>
        <v>0</v>
      </c>
    </row>
    <row r="54" spans="1:42" x14ac:dyDescent="0.25">
      <c r="A54" s="12"/>
      <c r="B54" s="20"/>
      <c r="C54" s="20"/>
      <c r="D54" s="12"/>
      <c r="E54" s="12"/>
      <c r="F54" s="12"/>
      <c r="G54" s="12"/>
      <c r="H54" s="24">
        <f>SUM((COUNTIF(K54:AN54,"E"))+COUNTIF(K54:AN54,"&gt;0"))</f>
        <v>0</v>
      </c>
      <c r="I54" s="14">
        <f>SUM(J54:AN54)</f>
        <v>0</v>
      </c>
      <c r="J54" s="20"/>
      <c r="K54" s="20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20"/>
      <c r="AI54" s="49"/>
      <c r="AJ54" s="49"/>
      <c r="AK54" s="49"/>
      <c r="AL54" s="49"/>
      <c r="AM54" s="49"/>
      <c r="AN54" s="49"/>
      <c r="AO54" s="20"/>
      <c r="AP54" s="68">
        <f>SUM(K54:AN54)</f>
        <v>0</v>
      </c>
    </row>
    <row r="55" spans="1:42" x14ac:dyDescent="0.25">
      <c r="A55" s="12"/>
      <c r="B55" s="20" t="s">
        <v>34</v>
      </c>
      <c r="C55" s="20"/>
      <c r="D55" s="12"/>
      <c r="E55" s="12"/>
      <c r="F55" s="12"/>
      <c r="G55" s="12"/>
      <c r="H55" s="24"/>
      <c r="I55" s="14">
        <f>SUM(J55:AN55)</f>
        <v>0</v>
      </c>
      <c r="J55" s="20"/>
      <c r="K55" s="20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20"/>
      <c r="AI55" s="49"/>
      <c r="AJ55" s="49"/>
      <c r="AK55" s="49"/>
      <c r="AL55" s="49"/>
      <c r="AM55" s="49"/>
      <c r="AN55" s="49"/>
      <c r="AO55" s="20"/>
      <c r="AP55" s="68">
        <f>SUM(K55:AN55)</f>
        <v>0</v>
      </c>
    </row>
    <row r="56" spans="1:42" x14ac:dyDescent="0.25">
      <c r="A56" s="12"/>
      <c r="B56" s="20"/>
      <c r="C56" s="20"/>
      <c r="D56" s="12"/>
      <c r="E56" s="12"/>
      <c r="F56" s="12"/>
      <c r="G56" s="12"/>
      <c r="H56" s="24"/>
      <c r="I56" s="14"/>
      <c r="J56" s="20"/>
      <c r="K56" s="20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20"/>
      <c r="AI56" s="49"/>
      <c r="AJ56" s="49"/>
      <c r="AK56" s="49"/>
      <c r="AL56" s="49"/>
      <c r="AM56" s="49"/>
      <c r="AN56" s="49"/>
      <c r="AO56" s="20"/>
      <c r="AP56" s="52" t="s">
        <v>35</v>
      </c>
    </row>
    <row r="57" spans="1:42" x14ac:dyDescent="0.25">
      <c r="A57" s="12"/>
      <c r="B57" s="20" t="s">
        <v>32</v>
      </c>
      <c r="C57" s="20" t="s">
        <v>33</v>
      </c>
      <c r="D57" s="12"/>
      <c r="E57" s="12"/>
      <c r="F57" s="12"/>
      <c r="G57" s="12"/>
      <c r="H57" s="24"/>
      <c r="I57" s="14">
        <f>SUM(J57:AN57)</f>
        <v>0</v>
      </c>
      <c r="J57" s="20"/>
      <c r="K57" s="20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20"/>
      <c r="AI57" s="49"/>
      <c r="AJ57" s="49"/>
      <c r="AK57" s="49"/>
      <c r="AL57" s="49"/>
      <c r="AM57" s="49"/>
      <c r="AN57" s="49"/>
      <c r="AO57" s="20"/>
      <c r="AP57" s="49"/>
    </row>
    <row r="58" spans="1:42" x14ac:dyDescent="0.25">
      <c r="A58" s="12"/>
      <c r="B58" s="20"/>
      <c r="C58" s="20"/>
      <c r="D58" s="12"/>
      <c r="E58" s="12"/>
      <c r="F58" s="12"/>
      <c r="G58" s="12"/>
      <c r="H58" s="24"/>
      <c r="I58" s="14"/>
      <c r="J58" s="20"/>
      <c r="K58" s="20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20"/>
      <c r="AI58" s="49"/>
      <c r="AJ58" s="49"/>
      <c r="AK58" s="49"/>
      <c r="AL58" s="49"/>
      <c r="AM58" s="49"/>
      <c r="AN58" s="49"/>
      <c r="AO58" s="20"/>
      <c r="AP58" s="49"/>
    </row>
    <row r="59" spans="1:42" x14ac:dyDescent="0.25">
      <c r="A59" s="12"/>
      <c r="B59" s="20" t="s">
        <v>27</v>
      </c>
      <c r="C59" s="20"/>
      <c r="D59" s="12"/>
      <c r="E59" s="12"/>
      <c r="F59" s="12"/>
      <c r="G59" s="12"/>
      <c r="H59" s="24"/>
      <c r="I59" s="40">
        <f>SUM(I11:I57)</f>
        <v>5276.8</v>
      </c>
      <c r="J59" s="20"/>
      <c r="K59" s="20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20"/>
      <c r="AI59" s="12"/>
      <c r="AJ59" s="12"/>
      <c r="AK59" s="12"/>
      <c r="AL59" s="12"/>
      <c r="AM59" s="12"/>
      <c r="AN59" s="12"/>
      <c r="AO59" s="20"/>
      <c r="AP59" s="78"/>
    </row>
  </sheetData>
  <sortState xmlns:xlrd2="http://schemas.microsoft.com/office/spreadsheetml/2017/richdata2" ref="A11:AP13">
    <sortCondition descending="1" ref="I11:I13"/>
  </sortState>
  <mergeCells count="1">
    <mergeCell ref="A1:AP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03486-79A5-447B-9394-345F3A79381F}">
  <dimension ref="A1:AS91"/>
  <sheetViews>
    <sheetView topLeftCell="A7" workbookViewId="0">
      <selection activeCell="I11" sqref="I11:I19"/>
    </sheetView>
  </sheetViews>
  <sheetFormatPr defaultRowHeight="15" x14ac:dyDescent="0.25"/>
  <cols>
    <col min="1" max="1" width="4.42578125" customWidth="1"/>
    <col min="2" max="2" width="11.85546875" customWidth="1"/>
    <col min="3" max="3" width="10.140625" customWidth="1"/>
    <col min="4" max="4" width="5.28515625" customWidth="1"/>
    <col min="5" max="5" width="6.140625" customWidth="1"/>
    <col min="6" max="6" width="11" customWidth="1"/>
    <col min="7" max="7" width="5.85546875" customWidth="1"/>
    <col min="9" max="9" width="11.28515625" customWidth="1"/>
    <col min="10" max="10" width="5.28515625" customWidth="1"/>
    <col min="11" max="11" width="10.42578125" customWidth="1"/>
    <col min="45" max="45" width="11.7109375" customWidth="1"/>
  </cols>
  <sheetData>
    <row r="1" spans="1:45" x14ac:dyDescent="0.25">
      <c r="A1" s="115" t="s">
        <v>43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</row>
    <row r="2" spans="1:45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</row>
    <row r="3" spans="1:45" x14ac:dyDescent="0.25">
      <c r="A3" s="26"/>
      <c r="B3" s="26"/>
      <c r="C3" s="26"/>
      <c r="D3" s="26"/>
      <c r="E3" s="26"/>
      <c r="F3" s="26"/>
      <c r="G3" s="26"/>
      <c r="H3" s="26" t="s">
        <v>21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</row>
    <row r="4" spans="1:45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>
        <v>1</v>
      </c>
      <c r="L4" s="26">
        <v>2</v>
      </c>
      <c r="M4" s="26">
        <v>3</v>
      </c>
      <c r="N4" s="26">
        <v>4</v>
      </c>
      <c r="O4" s="26">
        <v>5</v>
      </c>
      <c r="P4" s="26">
        <v>6</v>
      </c>
      <c r="Q4" s="26">
        <v>7</v>
      </c>
      <c r="R4" s="26">
        <v>8</v>
      </c>
      <c r="S4" s="26">
        <v>9</v>
      </c>
      <c r="T4" s="26">
        <v>10</v>
      </c>
      <c r="U4" s="26">
        <v>11</v>
      </c>
      <c r="V4" s="26">
        <v>12</v>
      </c>
      <c r="W4" s="26">
        <v>13</v>
      </c>
      <c r="X4" s="26">
        <v>14</v>
      </c>
      <c r="Y4" s="26">
        <v>15</v>
      </c>
      <c r="Z4" s="26">
        <v>16</v>
      </c>
      <c r="AA4" s="26">
        <v>17</v>
      </c>
      <c r="AB4" s="26">
        <v>18</v>
      </c>
      <c r="AC4" s="26">
        <v>19</v>
      </c>
      <c r="AD4" s="26">
        <v>20</v>
      </c>
      <c r="AE4" s="26">
        <v>21</v>
      </c>
      <c r="AF4" s="26">
        <v>22</v>
      </c>
      <c r="AG4" s="26">
        <v>23</v>
      </c>
      <c r="AH4" s="26">
        <v>24</v>
      </c>
      <c r="AI4" s="26">
        <v>25</v>
      </c>
      <c r="AJ4" s="26">
        <v>26</v>
      </c>
      <c r="AK4" s="26">
        <v>27</v>
      </c>
      <c r="AL4" s="26">
        <v>28</v>
      </c>
      <c r="AM4" s="26">
        <v>29</v>
      </c>
      <c r="AN4" s="26">
        <v>30</v>
      </c>
      <c r="AO4" s="26"/>
      <c r="AP4" s="26"/>
      <c r="AQ4" s="26"/>
      <c r="AR4" s="26"/>
      <c r="AS4" s="26"/>
    </row>
    <row r="5" spans="1:45" x14ac:dyDescent="0.25">
      <c r="B5" t="s">
        <v>22</v>
      </c>
      <c r="C5" t="s">
        <v>23</v>
      </c>
      <c r="D5" s="2"/>
      <c r="E5" s="2"/>
      <c r="F5" s="2"/>
      <c r="G5" s="2"/>
      <c r="H5" s="2"/>
      <c r="I5" s="2"/>
      <c r="K5" s="79">
        <v>700</v>
      </c>
      <c r="L5" s="2">
        <v>400</v>
      </c>
      <c r="M5" s="2">
        <v>400</v>
      </c>
      <c r="N5" s="2">
        <v>400</v>
      </c>
      <c r="O5" s="2"/>
      <c r="P5" s="2"/>
      <c r="Q5" s="2"/>
      <c r="R5" s="2"/>
      <c r="S5" s="2"/>
      <c r="T5" s="2"/>
      <c r="U5" s="2"/>
      <c r="V5" s="26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79"/>
      <c r="AJ5" s="2"/>
      <c r="AK5" s="2"/>
      <c r="AL5" s="26"/>
      <c r="AM5" s="2"/>
      <c r="AN5" s="2"/>
      <c r="AO5" s="2"/>
      <c r="AP5" s="2"/>
      <c r="AQ5" s="26"/>
      <c r="AR5" s="2"/>
    </row>
    <row r="6" spans="1:45" x14ac:dyDescent="0.25">
      <c r="B6" t="s">
        <v>24</v>
      </c>
      <c r="C6" t="s">
        <v>25</v>
      </c>
      <c r="D6" s="2"/>
      <c r="E6" s="2"/>
      <c r="F6" s="2"/>
      <c r="G6" s="2"/>
      <c r="H6" s="2"/>
      <c r="I6" s="2"/>
      <c r="K6" s="26">
        <v>25</v>
      </c>
      <c r="L6" s="2">
        <v>17</v>
      </c>
      <c r="M6" s="2">
        <v>15</v>
      </c>
      <c r="N6" s="2">
        <v>5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6"/>
      <c r="AJ6" s="2"/>
      <c r="AK6" s="2"/>
      <c r="AL6" s="2"/>
      <c r="AM6" s="2"/>
      <c r="AN6" s="2"/>
      <c r="AO6" s="2"/>
      <c r="AP6" s="2"/>
      <c r="AQ6" s="2"/>
      <c r="AR6" s="2"/>
    </row>
    <row r="7" spans="1:45" x14ac:dyDescent="0.25">
      <c r="D7" s="2"/>
      <c r="E7" s="2"/>
      <c r="F7" s="2"/>
      <c r="G7" s="2"/>
      <c r="H7" s="2"/>
      <c r="I7" s="2"/>
      <c r="L7" s="2"/>
      <c r="M7" s="2"/>
      <c r="N7" s="2"/>
      <c r="O7" s="2"/>
      <c r="P7" s="2"/>
      <c r="Q7" s="2"/>
      <c r="R7" s="2"/>
      <c r="S7" s="2"/>
      <c r="T7" s="2"/>
      <c r="U7" s="2"/>
      <c r="V7" s="6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6"/>
      <c r="AJ7" s="2"/>
      <c r="AK7" s="2"/>
      <c r="AL7" s="6"/>
      <c r="AM7" s="2"/>
      <c r="AN7" s="2"/>
      <c r="AO7" s="2"/>
      <c r="AP7" s="2"/>
      <c r="AQ7" s="6"/>
      <c r="AR7" s="2"/>
    </row>
    <row r="8" spans="1:45" x14ac:dyDescent="0.25">
      <c r="D8" s="2"/>
      <c r="E8" s="2"/>
      <c r="F8" s="2"/>
      <c r="G8" s="2"/>
      <c r="H8" s="2"/>
      <c r="K8" s="6" t="s">
        <v>26</v>
      </c>
      <c r="L8" s="6" t="s">
        <v>26</v>
      </c>
      <c r="M8" s="6" t="s">
        <v>26</v>
      </c>
      <c r="N8" s="6" t="s">
        <v>26</v>
      </c>
      <c r="O8" s="6"/>
      <c r="P8" s="6"/>
      <c r="Q8" s="6"/>
      <c r="R8" s="55"/>
      <c r="S8" s="55"/>
      <c r="T8" s="55"/>
      <c r="U8" s="55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26" t="s">
        <v>50</v>
      </c>
      <c r="AJ8" s="26" t="s">
        <v>50</v>
      </c>
      <c r="AK8" s="26" t="s">
        <v>50</v>
      </c>
      <c r="AL8" s="26" t="s">
        <v>50</v>
      </c>
      <c r="AM8" s="26"/>
      <c r="AN8" s="26"/>
      <c r="AO8" s="26"/>
      <c r="AP8" s="6"/>
      <c r="AQ8" s="6"/>
      <c r="AR8" s="6"/>
      <c r="AS8" s="2"/>
    </row>
    <row r="9" spans="1:45" x14ac:dyDescent="0.25">
      <c r="D9" s="2"/>
      <c r="E9" s="2" t="s">
        <v>15</v>
      </c>
      <c r="F9" s="2" t="s">
        <v>16</v>
      </c>
      <c r="G9" s="2"/>
      <c r="H9" s="2"/>
      <c r="I9" s="2" t="s">
        <v>17</v>
      </c>
      <c r="K9" s="6" t="s">
        <v>73</v>
      </c>
      <c r="L9" s="6" t="s">
        <v>131</v>
      </c>
      <c r="M9" s="6" t="s">
        <v>131</v>
      </c>
      <c r="N9" s="6" t="s">
        <v>248</v>
      </c>
      <c r="O9" s="6"/>
      <c r="P9" s="6"/>
      <c r="Q9" s="6"/>
      <c r="R9" s="54"/>
      <c r="S9" s="54"/>
      <c r="T9" s="70"/>
      <c r="U9" s="70"/>
      <c r="V9" s="48"/>
      <c r="W9" s="6"/>
      <c r="X9" s="6"/>
      <c r="Y9" s="6"/>
      <c r="Z9" s="6"/>
      <c r="AA9" s="6"/>
      <c r="AB9" s="55"/>
      <c r="AC9" s="6"/>
      <c r="AD9" s="6"/>
      <c r="AE9" s="6"/>
      <c r="AF9" s="70"/>
      <c r="AG9" s="70"/>
      <c r="AH9" s="6"/>
      <c r="AI9" s="26" t="s">
        <v>78</v>
      </c>
      <c r="AJ9" s="26" t="s">
        <v>52</v>
      </c>
      <c r="AK9" s="26" t="s">
        <v>77</v>
      </c>
      <c r="AL9" s="26" t="s">
        <v>118</v>
      </c>
      <c r="AM9" s="26"/>
      <c r="AN9" s="26"/>
      <c r="AO9" s="26"/>
      <c r="AP9" s="26"/>
      <c r="AQ9" s="26"/>
      <c r="AR9" s="26"/>
      <c r="AS9" s="2" t="s">
        <v>17</v>
      </c>
    </row>
    <row r="10" spans="1:45" x14ac:dyDescent="0.25">
      <c r="D10" s="2"/>
      <c r="E10" s="2"/>
      <c r="F10" s="2"/>
      <c r="G10" s="26" t="s">
        <v>26</v>
      </c>
      <c r="H10" s="2"/>
      <c r="K10" s="71" t="s">
        <v>74</v>
      </c>
      <c r="L10" s="46" t="s">
        <v>171</v>
      </c>
      <c r="M10" s="46" t="s">
        <v>249</v>
      </c>
      <c r="N10" s="58" t="s">
        <v>249</v>
      </c>
      <c r="O10" s="58"/>
      <c r="P10" s="44"/>
      <c r="Q10" s="44"/>
      <c r="R10" s="47"/>
      <c r="S10" s="47"/>
      <c r="T10" s="47"/>
      <c r="U10" s="47"/>
      <c r="V10" s="47"/>
      <c r="W10" s="47"/>
      <c r="X10" s="44"/>
      <c r="Y10" s="47"/>
      <c r="Z10" s="47"/>
      <c r="AA10" s="47"/>
      <c r="AB10" s="47"/>
      <c r="AC10" s="47"/>
      <c r="AD10" s="59"/>
      <c r="AE10" s="47"/>
      <c r="AF10" s="48"/>
      <c r="AG10" s="48"/>
      <c r="AH10" s="48"/>
      <c r="AI10" s="5" t="s">
        <v>49</v>
      </c>
      <c r="AJ10" s="73" t="s">
        <v>53</v>
      </c>
      <c r="AK10" s="47" t="s">
        <v>74</v>
      </c>
      <c r="AL10" s="72" t="s">
        <v>119</v>
      </c>
      <c r="AM10" s="47"/>
      <c r="AN10" s="47"/>
      <c r="AO10" s="47"/>
      <c r="AP10" s="47"/>
      <c r="AQ10" s="72"/>
      <c r="AR10" s="47"/>
      <c r="AS10" s="2"/>
    </row>
    <row r="11" spans="1:45" x14ac:dyDescent="0.25">
      <c r="A11" s="12"/>
      <c r="B11" s="100" t="s">
        <v>54</v>
      </c>
      <c r="C11" s="11" t="s">
        <v>178</v>
      </c>
      <c r="D11" s="13"/>
      <c r="E11" s="13"/>
      <c r="F11" s="13" t="s">
        <v>55</v>
      </c>
      <c r="G11" s="13"/>
      <c r="H11" s="24">
        <f>SUM((COUNTIF(K11:AR11,"E"))+COUNTIF(K11:AR11,"&gt;0"))</f>
        <v>5</v>
      </c>
      <c r="I11" s="18">
        <f>SUM(J11:AR11)</f>
        <v>1693.16</v>
      </c>
      <c r="J11" s="20"/>
      <c r="K11" s="13" t="s">
        <v>139</v>
      </c>
      <c r="L11" s="52">
        <v>350</v>
      </c>
      <c r="M11" s="52" t="s">
        <v>139</v>
      </c>
      <c r="N11" s="52"/>
      <c r="O11" s="52"/>
      <c r="P11" s="52"/>
      <c r="Q11" s="49"/>
      <c r="R11" s="49"/>
      <c r="S11" s="52"/>
      <c r="T11" s="49"/>
      <c r="U11" s="49"/>
      <c r="V11" s="52"/>
      <c r="W11" s="52"/>
      <c r="X11" s="49"/>
      <c r="Y11" s="52"/>
      <c r="Z11" s="49"/>
      <c r="AA11" s="52"/>
      <c r="AB11" s="52"/>
      <c r="AC11" s="52"/>
      <c r="AD11" s="49"/>
      <c r="AE11" s="49"/>
      <c r="AF11" s="49"/>
      <c r="AG11" s="49"/>
      <c r="AH11" s="49"/>
      <c r="AI11" s="12">
        <v>852.48</v>
      </c>
      <c r="AJ11" s="49">
        <v>490.68</v>
      </c>
      <c r="AK11" s="49"/>
      <c r="AL11" s="52"/>
      <c r="AM11" s="49"/>
      <c r="AN11" s="49"/>
      <c r="AO11" s="49"/>
      <c r="AP11" s="49"/>
      <c r="AQ11" s="52"/>
      <c r="AR11" s="49"/>
      <c r="AS11" s="68">
        <f>SUM(K11:AR11)</f>
        <v>1693.16</v>
      </c>
    </row>
    <row r="12" spans="1:45" x14ac:dyDescent="0.25">
      <c r="A12" s="12"/>
      <c r="B12" s="11" t="s">
        <v>89</v>
      </c>
      <c r="C12" s="11" t="s">
        <v>90</v>
      </c>
      <c r="D12" s="12"/>
      <c r="E12" s="12"/>
      <c r="F12" s="13" t="s">
        <v>55</v>
      </c>
      <c r="G12" s="13"/>
      <c r="H12" s="24">
        <f>SUM((COUNTIF(K12:AR12,"E"))+COUNTIF(K12:AR12,"&gt;0"))</f>
        <v>4</v>
      </c>
      <c r="I12" s="18">
        <f>SUM(J12:AR12)</f>
        <v>1013.51</v>
      </c>
      <c r="J12" s="20"/>
      <c r="K12" s="12" t="s">
        <v>139</v>
      </c>
      <c r="L12" s="12">
        <v>467</v>
      </c>
      <c r="M12" s="52" t="s">
        <v>139</v>
      </c>
      <c r="N12" s="52"/>
      <c r="O12" s="52"/>
      <c r="P12" s="49"/>
      <c r="Q12" s="49"/>
      <c r="R12" s="52"/>
      <c r="S12" s="52"/>
      <c r="T12" s="49"/>
      <c r="U12" s="52"/>
      <c r="V12" s="49"/>
      <c r="W12" s="52"/>
      <c r="X12" s="49"/>
      <c r="Y12" s="49"/>
      <c r="Z12" s="49"/>
      <c r="AA12" s="49"/>
      <c r="AB12" s="49"/>
      <c r="AC12" s="52"/>
      <c r="AD12" s="49"/>
      <c r="AE12" s="49"/>
      <c r="AF12" s="49"/>
      <c r="AG12" s="49"/>
      <c r="AH12" s="49"/>
      <c r="AI12" s="13"/>
      <c r="AJ12" s="12"/>
      <c r="AK12" s="52">
        <v>546.51</v>
      </c>
      <c r="AL12" s="49"/>
      <c r="AM12" s="49"/>
      <c r="AN12" s="49"/>
      <c r="AO12" s="49"/>
      <c r="AP12" s="49"/>
      <c r="AQ12" s="49"/>
      <c r="AR12" s="49"/>
      <c r="AS12" s="68">
        <f>SUM(K12:AR12)</f>
        <v>1013.51</v>
      </c>
    </row>
    <row r="13" spans="1:45" x14ac:dyDescent="0.25">
      <c r="A13" s="12"/>
      <c r="B13" s="100" t="s">
        <v>57</v>
      </c>
      <c r="C13" s="11" t="s">
        <v>58</v>
      </c>
      <c r="D13" s="13"/>
      <c r="E13" s="12"/>
      <c r="F13" s="13" t="s">
        <v>55</v>
      </c>
      <c r="G13" s="13"/>
      <c r="H13" s="24">
        <f>SUM((COUNTIF(K13:AR13,"E"))+COUNTIF(K13:AR13,"&gt;0"))</f>
        <v>3</v>
      </c>
      <c r="I13" s="18">
        <f>SUM(J13:AR13)</f>
        <v>779.04</v>
      </c>
      <c r="J13" s="20"/>
      <c r="K13" s="12" t="s">
        <v>139</v>
      </c>
      <c r="L13" s="52"/>
      <c r="M13" s="52"/>
      <c r="N13" s="52"/>
      <c r="O13" s="49"/>
      <c r="P13" s="52"/>
      <c r="Q13" s="49"/>
      <c r="R13" s="49"/>
      <c r="S13" s="52"/>
      <c r="T13" s="49"/>
      <c r="U13" s="49"/>
      <c r="V13" s="52"/>
      <c r="W13" s="52"/>
      <c r="X13" s="49"/>
      <c r="Y13" s="49"/>
      <c r="Z13" s="49"/>
      <c r="AA13" s="52"/>
      <c r="AB13" s="49"/>
      <c r="AC13" s="49"/>
      <c r="AD13" s="49"/>
      <c r="AE13" s="49"/>
      <c r="AF13" s="49"/>
      <c r="AG13" s="49"/>
      <c r="AH13" s="49"/>
      <c r="AI13" s="20"/>
      <c r="AJ13" s="49">
        <v>344.52</v>
      </c>
      <c r="AK13" s="49"/>
      <c r="AL13" s="49">
        <v>434.52</v>
      </c>
      <c r="AM13" s="49"/>
      <c r="AN13" s="49"/>
      <c r="AO13" s="49"/>
      <c r="AP13" s="49"/>
      <c r="AQ13" s="49"/>
      <c r="AR13" s="49"/>
      <c r="AS13" s="68">
        <f>SUM(K13:AR13)</f>
        <v>779.04</v>
      </c>
    </row>
    <row r="14" spans="1:45" x14ac:dyDescent="0.25">
      <c r="A14" s="12"/>
      <c r="B14" s="11" t="s">
        <v>121</v>
      </c>
      <c r="C14" s="11" t="s">
        <v>122</v>
      </c>
      <c r="D14" s="13"/>
      <c r="E14" s="12"/>
      <c r="F14" s="13" t="s">
        <v>55</v>
      </c>
      <c r="G14" s="13"/>
      <c r="H14" s="24">
        <f>SUM((COUNTIF(K14:AR14,"E"))+COUNTIF(K14:AR14,"&gt;0"))</f>
        <v>2</v>
      </c>
      <c r="I14" s="18">
        <f>SUM(J14:AR14)</f>
        <v>738.68</v>
      </c>
      <c r="J14" s="20"/>
      <c r="K14" s="13" t="s">
        <v>139</v>
      </c>
      <c r="L14" s="52"/>
      <c r="M14" s="52"/>
      <c r="N14" s="49"/>
      <c r="O14" s="52"/>
      <c r="P14" s="52"/>
      <c r="Q14" s="49"/>
      <c r="R14" s="52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52"/>
      <c r="AD14" s="49"/>
      <c r="AE14" s="49"/>
      <c r="AF14" s="49"/>
      <c r="AG14" s="49"/>
      <c r="AH14" s="49"/>
      <c r="AI14" s="20"/>
      <c r="AJ14" s="49"/>
      <c r="AK14" s="49"/>
      <c r="AL14" s="49">
        <v>738.68</v>
      </c>
      <c r="AM14" s="49"/>
      <c r="AN14" s="49"/>
      <c r="AO14" s="49"/>
      <c r="AP14" s="49"/>
      <c r="AQ14" s="49"/>
      <c r="AR14" s="49"/>
      <c r="AS14" s="68">
        <f>SUM(K14:AR14)</f>
        <v>738.68</v>
      </c>
    </row>
    <row r="15" spans="1:45" x14ac:dyDescent="0.25">
      <c r="A15" s="12"/>
      <c r="B15" s="11" t="s">
        <v>253</v>
      </c>
      <c r="C15" s="11" t="s">
        <v>254</v>
      </c>
      <c r="D15" s="12"/>
      <c r="E15" s="13"/>
      <c r="F15" s="13" t="s">
        <v>55</v>
      </c>
      <c r="G15" s="13"/>
      <c r="H15" s="24">
        <f>SUM((COUNTIF(K15:AR15,"E"))+COUNTIF(K15:AR15,"&gt;0"))</f>
        <v>1</v>
      </c>
      <c r="I15" s="18">
        <f>SUM(J15:AR15)</f>
        <v>603</v>
      </c>
      <c r="J15" s="20"/>
      <c r="K15" s="12"/>
      <c r="L15" s="12"/>
      <c r="M15" s="52"/>
      <c r="N15" s="52">
        <v>603</v>
      </c>
      <c r="O15" s="52"/>
      <c r="P15" s="52"/>
      <c r="Q15" s="52"/>
      <c r="R15" s="52"/>
      <c r="S15" s="49"/>
      <c r="T15" s="49"/>
      <c r="U15" s="49"/>
      <c r="V15" s="52"/>
      <c r="W15" s="49"/>
      <c r="X15" s="52"/>
      <c r="Y15" s="52"/>
      <c r="Z15" s="49"/>
      <c r="AA15" s="49"/>
      <c r="AB15" s="49"/>
      <c r="AC15" s="52"/>
      <c r="AD15" s="49"/>
      <c r="AE15" s="49"/>
      <c r="AF15" s="49"/>
      <c r="AG15" s="49"/>
      <c r="AH15" s="49"/>
      <c r="AI15" s="12"/>
      <c r="AJ15" s="20"/>
      <c r="AK15" s="52"/>
      <c r="AL15" s="52"/>
      <c r="AM15" s="49"/>
      <c r="AN15" s="49"/>
      <c r="AO15" s="49"/>
      <c r="AP15" s="49"/>
      <c r="AQ15" s="52"/>
      <c r="AR15" s="49"/>
      <c r="AS15" s="68">
        <f>SUM(K15:AR15)</f>
        <v>603</v>
      </c>
    </row>
    <row r="16" spans="1:45" x14ac:dyDescent="0.25">
      <c r="A16" s="12"/>
      <c r="B16" s="11" t="s">
        <v>103</v>
      </c>
      <c r="C16" s="11" t="s">
        <v>104</v>
      </c>
      <c r="D16" s="13"/>
      <c r="E16" s="13"/>
      <c r="F16" s="13" t="s">
        <v>73</v>
      </c>
      <c r="G16" s="13"/>
      <c r="H16" s="24">
        <f>SUM((COUNTIF(K16:AR16,"E"))+COUNTIF(K16:AR16,"&gt;0"))</f>
        <v>3</v>
      </c>
      <c r="I16" s="18">
        <f>SUM(J16:AR16)</f>
        <v>560</v>
      </c>
      <c r="J16" s="20"/>
      <c r="K16" s="12">
        <v>327</v>
      </c>
      <c r="L16" s="13">
        <v>233</v>
      </c>
      <c r="M16" s="52" t="s">
        <v>139</v>
      </c>
      <c r="N16" s="52"/>
      <c r="O16" s="52"/>
      <c r="P16" s="52"/>
      <c r="Q16" s="52"/>
      <c r="R16" s="49"/>
      <c r="S16" s="49"/>
      <c r="T16" s="49"/>
      <c r="U16" s="49"/>
      <c r="V16" s="52"/>
      <c r="W16" s="49"/>
      <c r="X16" s="49"/>
      <c r="Y16" s="49"/>
      <c r="Z16" s="49"/>
      <c r="AA16" s="49"/>
      <c r="AB16" s="52"/>
      <c r="AC16" s="52"/>
      <c r="AD16" s="49"/>
      <c r="AE16" s="49"/>
      <c r="AF16" s="49"/>
      <c r="AG16" s="52"/>
      <c r="AH16" s="49"/>
      <c r="AI16" s="12"/>
      <c r="AJ16" s="12"/>
      <c r="AK16" s="49"/>
      <c r="AL16" s="52"/>
      <c r="AM16" s="49"/>
      <c r="AN16" s="49"/>
      <c r="AO16" s="49"/>
      <c r="AP16" s="49"/>
      <c r="AQ16" s="52"/>
      <c r="AR16" s="49"/>
      <c r="AS16" s="68">
        <f>SUM(K16:AR16)</f>
        <v>560</v>
      </c>
    </row>
    <row r="17" spans="1:45" x14ac:dyDescent="0.25">
      <c r="A17" s="12"/>
      <c r="B17" s="11" t="s">
        <v>145</v>
      </c>
      <c r="C17" s="11" t="s">
        <v>146</v>
      </c>
      <c r="D17" s="13"/>
      <c r="E17" s="12"/>
      <c r="F17" s="13" t="s">
        <v>73</v>
      </c>
      <c r="G17" s="13"/>
      <c r="H17" s="24">
        <f>SUM((COUNTIF(K17:AR17,"E"))+COUNTIF(K17:AR17,"&gt;0"))</f>
        <v>3</v>
      </c>
      <c r="I17" s="18">
        <f>SUM(J17:AR17)</f>
        <v>537</v>
      </c>
      <c r="J17" s="20"/>
      <c r="K17" s="12" t="s">
        <v>139</v>
      </c>
      <c r="L17" s="12" t="s">
        <v>139</v>
      </c>
      <c r="M17" s="12">
        <v>537</v>
      </c>
      <c r="N17" s="49"/>
      <c r="O17" s="52"/>
      <c r="P17" s="49"/>
      <c r="Q17" s="52"/>
      <c r="R17" s="49"/>
      <c r="S17" s="52"/>
      <c r="T17" s="49"/>
      <c r="U17" s="49"/>
      <c r="V17" s="49"/>
      <c r="W17" s="49"/>
      <c r="X17" s="52"/>
      <c r="Y17" s="52"/>
      <c r="Z17" s="49"/>
      <c r="AA17" s="49"/>
      <c r="AB17" s="52"/>
      <c r="AC17" s="49"/>
      <c r="AD17" s="49"/>
      <c r="AE17" s="49"/>
      <c r="AF17" s="49"/>
      <c r="AG17" s="49"/>
      <c r="AH17" s="49"/>
      <c r="AI17" s="20"/>
      <c r="AJ17" s="49"/>
      <c r="AK17" s="49"/>
      <c r="AL17" s="49"/>
      <c r="AM17" s="49"/>
      <c r="AN17" s="49"/>
      <c r="AO17" s="49"/>
      <c r="AP17" s="49"/>
      <c r="AQ17" s="49"/>
      <c r="AR17" s="49"/>
      <c r="AS17" s="68">
        <f>SUM(K17:AR17)</f>
        <v>537</v>
      </c>
    </row>
    <row r="18" spans="1:45" x14ac:dyDescent="0.25">
      <c r="A18" s="12"/>
      <c r="B18" s="11" t="s">
        <v>123</v>
      </c>
      <c r="C18" s="11" t="s">
        <v>58</v>
      </c>
      <c r="D18" s="12"/>
      <c r="E18" s="13"/>
      <c r="F18" s="13" t="s">
        <v>55</v>
      </c>
      <c r="G18" s="13"/>
      <c r="H18" s="24">
        <f>SUM((COUNTIF(K18:AR18,"E"))+COUNTIF(K18:AR18,"&gt;0"))</f>
        <v>4</v>
      </c>
      <c r="I18" s="18">
        <f>SUM(J18:AR18)</f>
        <v>282.43</v>
      </c>
      <c r="J18" s="20"/>
      <c r="K18" s="12" t="s">
        <v>139</v>
      </c>
      <c r="L18" s="12" t="s">
        <v>139</v>
      </c>
      <c r="M18" s="52" t="s">
        <v>139</v>
      </c>
      <c r="N18" s="52"/>
      <c r="O18" s="52"/>
      <c r="P18" s="52"/>
      <c r="Q18" s="52"/>
      <c r="R18" s="52"/>
      <c r="S18" s="49"/>
      <c r="T18" s="49"/>
      <c r="U18" s="49"/>
      <c r="V18" s="52"/>
      <c r="W18" s="49"/>
      <c r="X18" s="52"/>
      <c r="Y18" s="52"/>
      <c r="Z18" s="49"/>
      <c r="AA18" s="49"/>
      <c r="AB18" s="49"/>
      <c r="AC18" s="52"/>
      <c r="AD18" s="49"/>
      <c r="AE18" s="49"/>
      <c r="AF18" s="49"/>
      <c r="AG18" s="49"/>
      <c r="AH18" s="49"/>
      <c r="AI18" s="12"/>
      <c r="AJ18" s="20"/>
      <c r="AK18" s="52"/>
      <c r="AL18" s="52">
        <v>282.43</v>
      </c>
      <c r="AM18" s="49"/>
      <c r="AN18" s="49"/>
      <c r="AO18" s="49"/>
      <c r="AP18" s="49"/>
      <c r="AQ18" s="52"/>
      <c r="AR18" s="49"/>
      <c r="AS18" s="68">
        <f>SUM(K18:AR18)</f>
        <v>282.43</v>
      </c>
    </row>
    <row r="19" spans="1:45" x14ac:dyDescent="0.25">
      <c r="A19" s="12"/>
      <c r="B19" s="11" t="s">
        <v>142</v>
      </c>
      <c r="C19" s="11" t="s">
        <v>143</v>
      </c>
      <c r="D19" s="13"/>
      <c r="E19" s="12"/>
      <c r="F19" s="13" t="s">
        <v>73</v>
      </c>
      <c r="G19" s="13"/>
      <c r="H19" s="24">
        <f>SUM((COUNTIF(K19:AR19,"E"))+COUNTIF(K19:AR19,"&gt;0"))</f>
        <v>3</v>
      </c>
      <c r="I19" s="18">
        <f>SUM(J19:AR19)</f>
        <v>215</v>
      </c>
      <c r="J19" s="20"/>
      <c r="K19" s="12" t="s">
        <v>139</v>
      </c>
      <c r="L19" s="12" t="s">
        <v>139</v>
      </c>
      <c r="M19" s="12">
        <v>215</v>
      </c>
      <c r="N19" s="52"/>
      <c r="O19" s="52"/>
      <c r="P19" s="52"/>
      <c r="Q19" s="49"/>
      <c r="R19" s="49"/>
      <c r="S19" s="52"/>
      <c r="T19" s="52"/>
      <c r="U19" s="52"/>
      <c r="V19" s="52"/>
      <c r="W19" s="49"/>
      <c r="X19" s="49"/>
      <c r="Y19" s="49"/>
      <c r="Z19" s="49"/>
      <c r="AA19" s="49"/>
      <c r="AB19" s="49"/>
      <c r="AC19" s="52"/>
      <c r="AD19" s="49"/>
      <c r="AE19" s="49"/>
      <c r="AF19" s="49"/>
      <c r="AG19" s="49"/>
      <c r="AH19" s="49"/>
      <c r="AI19" s="12"/>
      <c r="AJ19" s="80"/>
      <c r="AK19" s="49"/>
      <c r="AL19" s="52"/>
      <c r="AM19" s="49"/>
      <c r="AN19" s="49"/>
      <c r="AO19" s="49"/>
      <c r="AP19" s="49"/>
      <c r="AQ19" s="52"/>
      <c r="AR19" s="49"/>
      <c r="AS19" s="68">
        <f>SUM(K19:AR19)</f>
        <v>215</v>
      </c>
    </row>
    <row r="20" spans="1:45" x14ac:dyDescent="0.25">
      <c r="A20" s="12"/>
      <c r="B20" s="11"/>
      <c r="C20" s="11"/>
      <c r="D20" s="12"/>
      <c r="E20" s="13"/>
      <c r="F20" s="13"/>
      <c r="G20" s="13"/>
      <c r="H20" s="24">
        <f t="shared" ref="H11:H37" si="0">SUM((COUNTIF(K20:AR20,"E"))+COUNTIF(K20:AR20,"&gt;0"))</f>
        <v>0</v>
      </c>
      <c r="I20" s="18">
        <f t="shared" ref="I11:I37" si="1">SUM(J20:AR20)</f>
        <v>0</v>
      </c>
      <c r="J20" s="20"/>
      <c r="K20" s="12"/>
      <c r="L20" s="12"/>
      <c r="M20" s="52"/>
      <c r="N20" s="52"/>
      <c r="O20" s="52"/>
      <c r="P20" s="52"/>
      <c r="Q20" s="52"/>
      <c r="R20" s="52"/>
      <c r="S20" s="49"/>
      <c r="T20" s="49"/>
      <c r="U20" s="49"/>
      <c r="V20" s="52"/>
      <c r="W20" s="49"/>
      <c r="X20" s="52"/>
      <c r="Y20" s="52"/>
      <c r="Z20" s="49"/>
      <c r="AA20" s="49"/>
      <c r="AB20" s="49"/>
      <c r="AC20" s="52"/>
      <c r="AD20" s="49"/>
      <c r="AE20" s="49"/>
      <c r="AF20" s="49"/>
      <c r="AG20" s="49"/>
      <c r="AH20" s="49"/>
      <c r="AI20" s="12"/>
      <c r="AJ20" s="20"/>
      <c r="AK20" s="52"/>
      <c r="AL20" s="52"/>
      <c r="AM20" s="49"/>
      <c r="AN20" s="49"/>
      <c r="AO20" s="49"/>
      <c r="AP20" s="49"/>
      <c r="AQ20" s="52"/>
      <c r="AR20" s="49"/>
      <c r="AS20" s="68">
        <f t="shared" ref="AS11:AS37" si="2">SUM(K20:AR20)</f>
        <v>0</v>
      </c>
    </row>
    <row r="21" spans="1:45" x14ac:dyDescent="0.25">
      <c r="A21" s="12"/>
      <c r="B21" s="11"/>
      <c r="C21" s="11"/>
      <c r="D21" s="12"/>
      <c r="E21" s="13"/>
      <c r="F21" s="13"/>
      <c r="G21" s="13"/>
      <c r="H21" s="24">
        <f t="shared" si="0"/>
        <v>0</v>
      </c>
      <c r="I21" s="18">
        <f t="shared" si="1"/>
        <v>0</v>
      </c>
      <c r="J21" s="20"/>
      <c r="K21" s="12"/>
      <c r="L21" s="12"/>
      <c r="M21" s="52"/>
      <c r="N21" s="52"/>
      <c r="O21" s="52"/>
      <c r="P21" s="52"/>
      <c r="Q21" s="52"/>
      <c r="R21" s="52"/>
      <c r="S21" s="49"/>
      <c r="T21" s="49"/>
      <c r="U21" s="49"/>
      <c r="V21" s="52"/>
      <c r="W21" s="49"/>
      <c r="X21" s="52"/>
      <c r="Y21" s="52"/>
      <c r="Z21" s="49"/>
      <c r="AA21" s="49"/>
      <c r="AB21" s="49"/>
      <c r="AC21" s="52"/>
      <c r="AD21" s="49"/>
      <c r="AE21" s="49"/>
      <c r="AF21" s="49"/>
      <c r="AG21" s="49"/>
      <c r="AH21" s="49"/>
      <c r="AI21" s="12"/>
      <c r="AJ21" s="20"/>
      <c r="AK21" s="52"/>
      <c r="AL21" s="52"/>
      <c r="AM21" s="49"/>
      <c r="AN21" s="49"/>
      <c r="AO21" s="49"/>
      <c r="AP21" s="49"/>
      <c r="AQ21" s="52"/>
      <c r="AR21" s="49"/>
      <c r="AS21" s="68">
        <f t="shared" si="2"/>
        <v>0</v>
      </c>
    </row>
    <row r="22" spans="1:45" x14ac:dyDescent="0.25">
      <c r="A22" s="12"/>
      <c r="B22" s="11"/>
      <c r="C22" s="11"/>
      <c r="D22" s="12"/>
      <c r="E22" s="13"/>
      <c r="F22" s="13"/>
      <c r="G22" s="13"/>
      <c r="H22" s="24">
        <f t="shared" si="0"/>
        <v>0</v>
      </c>
      <c r="I22" s="18">
        <f t="shared" si="1"/>
        <v>0</v>
      </c>
      <c r="J22" s="20"/>
      <c r="K22" s="12"/>
      <c r="L22" s="12"/>
      <c r="M22" s="52"/>
      <c r="N22" s="52"/>
      <c r="O22" s="52"/>
      <c r="P22" s="52"/>
      <c r="Q22" s="52"/>
      <c r="R22" s="52"/>
      <c r="S22" s="49"/>
      <c r="T22" s="49"/>
      <c r="U22" s="49"/>
      <c r="V22" s="52"/>
      <c r="W22" s="49"/>
      <c r="X22" s="52"/>
      <c r="Y22" s="52"/>
      <c r="Z22" s="49"/>
      <c r="AA22" s="49"/>
      <c r="AB22" s="49"/>
      <c r="AC22" s="52"/>
      <c r="AD22" s="49"/>
      <c r="AE22" s="49"/>
      <c r="AF22" s="49"/>
      <c r="AG22" s="49"/>
      <c r="AH22" s="49"/>
      <c r="AI22" s="12"/>
      <c r="AJ22" s="20"/>
      <c r="AK22" s="52"/>
      <c r="AL22" s="52"/>
      <c r="AM22" s="49"/>
      <c r="AN22" s="49"/>
      <c r="AO22" s="49"/>
      <c r="AP22" s="49"/>
      <c r="AQ22" s="52"/>
      <c r="AR22" s="49"/>
      <c r="AS22" s="68">
        <f t="shared" si="2"/>
        <v>0</v>
      </c>
    </row>
    <row r="23" spans="1:45" x14ac:dyDescent="0.25">
      <c r="A23" s="12"/>
      <c r="B23" s="11" t="s">
        <v>256</v>
      </c>
      <c r="C23" s="11" t="s">
        <v>255</v>
      </c>
      <c r="D23" s="12"/>
      <c r="E23" s="12"/>
      <c r="F23" s="13" t="s">
        <v>248</v>
      </c>
      <c r="G23" s="12"/>
      <c r="H23" s="24">
        <f>SUM((COUNTIF(K23:AR23,"E"))+COUNTIF(K23:AR23,"&gt;0"))</f>
        <v>1</v>
      </c>
      <c r="I23" s="18">
        <f>SUM(J23:AR23)</f>
        <v>0</v>
      </c>
      <c r="J23" s="20"/>
      <c r="K23" s="20"/>
      <c r="L23" s="49"/>
      <c r="M23" s="52"/>
      <c r="N23" s="49" t="s">
        <v>139</v>
      </c>
      <c r="O23" s="49"/>
      <c r="P23" s="52"/>
      <c r="Q23" s="49"/>
      <c r="R23" s="52"/>
      <c r="S23" s="52"/>
      <c r="T23" s="49"/>
      <c r="U23" s="49"/>
      <c r="V23" s="49"/>
      <c r="W23" s="49"/>
      <c r="X23" s="49"/>
      <c r="Y23" s="49"/>
      <c r="Z23" s="49"/>
      <c r="AA23" s="49"/>
      <c r="AB23" s="49"/>
      <c r="AC23" s="52"/>
      <c r="AD23" s="49"/>
      <c r="AE23" s="49"/>
      <c r="AF23" s="49"/>
      <c r="AG23" s="49"/>
      <c r="AH23" s="49"/>
      <c r="AI23" s="20"/>
      <c r="AJ23" s="49"/>
      <c r="AK23" s="49"/>
      <c r="AL23" s="49"/>
      <c r="AM23" s="49"/>
      <c r="AN23" s="49"/>
      <c r="AO23" s="49"/>
      <c r="AP23" s="49"/>
      <c r="AQ23" s="49"/>
      <c r="AR23" s="49"/>
      <c r="AS23" s="68">
        <f>SUM(K23:AR23)</f>
        <v>0</v>
      </c>
    </row>
    <row r="24" spans="1:45" x14ac:dyDescent="0.25">
      <c r="A24" s="12"/>
      <c r="B24" s="11" t="s">
        <v>257</v>
      </c>
      <c r="C24" s="11" t="s">
        <v>258</v>
      </c>
      <c r="D24" s="13"/>
      <c r="E24" s="12"/>
      <c r="F24" s="13" t="s">
        <v>248</v>
      </c>
      <c r="G24" s="13"/>
      <c r="H24" s="24">
        <f>SUM((COUNTIF(K24:AR24,"E"))+COUNTIF(K24:AR24,"&gt;0"))</f>
        <v>1</v>
      </c>
      <c r="I24" s="18">
        <f>SUM(J24:AR24)</f>
        <v>0</v>
      </c>
      <c r="J24" s="20"/>
      <c r="K24" s="13"/>
      <c r="L24" s="52"/>
      <c r="M24" s="52"/>
      <c r="N24" s="52" t="s">
        <v>139</v>
      </c>
      <c r="O24" s="52"/>
      <c r="P24" s="52"/>
      <c r="Q24" s="52"/>
      <c r="R24" s="52"/>
      <c r="S24" s="52"/>
      <c r="T24" s="49"/>
      <c r="U24" s="49"/>
      <c r="V24" s="49"/>
      <c r="W24" s="52"/>
      <c r="X24" s="52"/>
      <c r="Y24" s="52"/>
      <c r="Z24" s="49"/>
      <c r="AA24" s="52"/>
      <c r="AB24" s="52"/>
      <c r="AC24" s="52"/>
      <c r="AD24" s="49"/>
      <c r="AE24" s="49"/>
      <c r="AF24" s="49"/>
      <c r="AG24" s="49"/>
      <c r="AH24" s="49"/>
      <c r="AI24" s="13"/>
      <c r="AJ24" s="52"/>
      <c r="AK24" s="49"/>
      <c r="AL24" s="49"/>
      <c r="AM24" s="49"/>
      <c r="AN24" s="49"/>
      <c r="AO24" s="49"/>
      <c r="AP24" s="49"/>
      <c r="AQ24" s="49"/>
      <c r="AR24" s="49"/>
      <c r="AS24" s="68">
        <f>SUM(K24:AR24)</f>
        <v>0</v>
      </c>
    </row>
    <row r="25" spans="1:45" x14ac:dyDescent="0.25">
      <c r="A25" s="12"/>
      <c r="B25" s="11" t="s">
        <v>160</v>
      </c>
      <c r="C25" s="11" t="s">
        <v>99</v>
      </c>
      <c r="D25" s="12"/>
      <c r="E25" s="13"/>
      <c r="F25" s="13" t="s">
        <v>55</v>
      </c>
      <c r="G25" s="12"/>
      <c r="H25" s="24">
        <f>SUM((COUNTIF(K25:AR25,"E"))+COUNTIF(K25:AR25,"&gt;0"))</f>
        <v>3</v>
      </c>
      <c r="I25" s="18">
        <f>SUM(J25:AR25)</f>
        <v>0</v>
      </c>
      <c r="J25" s="20"/>
      <c r="K25" s="12" t="s">
        <v>139</v>
      </c>
      <c r="L25" s="12" t="s">
        <v>139</v>
      </c>
      <c r="M25" s="49" t="s">
        <v>139</v>
      </c>
      <c r="N25" s="52"/>
      <c r="O25" s="52"/>
      <c r="P25" s="49"/>
      <c r="Q25" s="49"/>
      <c r="R25" s="49"/>
      <c r="S25" s="49"/>
      <c r="T25" s="49"/>
      <c r="U25" s="49"/>
      <c r="V25" s="49"/>
      <c r="W25" s="52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13"/>
      <c r="AJ25" s="12"/>
      <c r="AK25" s="49"/>
      <c r="AL25" s="49"/>
      <c r="AM25" s="49"/>
      <c r="AN25" s="49"/>
      <c r="AO25" s="49"/>
      <c r="AP25" s="49"/>
      <c r="AQ25" s="49"/>
      <c r="AR25" s="49"/>
      <c r="AS25" s="68">
        <f>SUM(K25:AR25)</f>
        <v>0</v>
      </c>
    </row>
    <row r="26" spans="1:45" x14ac:dyDescent="0.25">
      <c r="A26" s="12"/>
      <c r="B26" s="11" t="s">
        <v>186</v>
      </c>
      <c r="C26" s="11" t="s">
        <v>187</v>
      </c>
      <c r="D26" s="13"/>
      <c r="E26" s="13"/>
      <c r="F26" s="13" t="s">
        <v>73</v>
      </c>
      <c r="G26" s="12"/>
      <c r="H26" s="24">
        <f>SUM((COUNTIF(K26:AR26,"E"))+COUNTIF(K26:AR26,"&gt;0"))</f>
        <v>1</v>
      </c>
      <c r="I26" s="18">
        <f>SUM(J26:AR26)</f>
        <v>0</v>
      </c>
      <c r="J26" s="20"/>
      <c r="K26" s="12" t="s">
        <v>139</v>
      </c>
      <c r="L26" s="12"/>
      <c r="M26" s="49"/>
      <c r="N26" s="52"/>
      <c r="O26" s="52"/>
      <c r="P26" s="49"/>
      <c r="Q26" s="49"/>
      <c r="R26" s="49"/>
      <c r="S26" s="49"/>
      <c r="T26" s="49"/>
      <c r="U26" s="49"/>
      <c r="V26" s="52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12"/>
      <c r="AJ26" s="12"/>
      <c r="AK26" s="49"/>
      <c r="AL26" s="52"/>
      <c r="AM26" s="49"/>
      <c r="AN26" s="49"/>
      <c r="AO26" s="49"/>
      <c r="AP26" s="49"/>
      <c r="AQ26" s="52"/>
      <c r="AR26" s="49"/>
      <c r="AS26" s="68">
        <f>SUM(K26:AR26)</f>
        <v>0</v>
      </c>
    </row>
    <row r="27" spans="1:45" x14ac:dyDescent="0.25">
      <c r="A27" s="12"/>
      <c r="B27" s="11" t="s">
        <v>176</v>
      </c>
      <c r="C27" s="11" t="s">
        <v>177</v>
      </c>
      <c r="D27" s="13"/>
      <c r="E27" s="12"/>
      <c r="F27" s="13" t="s">
        <v>73</v>
      </c>
      <c r="G27" s="12"/>
      <c r="H27" s="24">
        <f>SUM((COUNTIF(K27:AR27,"E"))+COUNTIF(K27:AR27,"&gt;0"))</f>
        <v>2</v>
      </c>
      <c r="I27" s="18">
        <f>SUM(J27:AR27)</f>
        <v>0</v>
      </c>
      <c r="J27" s="20"/>
      <c r="K27" s="12" t="s">
        <v>139</v>
      </c>
      <c r="L27" s="12" t="s">
        <v>139</v>
      </c>
      <c r="M27" s="49"/>
      <c r="N27" s="49"/>
      <c r="O27" s="52"/>
      <c r="P27" s="49"/>
      <c r="Q27" s="52"/>
      <c r="R27" s="52"/>
      <c r="S27" s="49"/>
      <c r="T27" s="49"/>
      <c r="U27" s="49"/>
      <c r="V27" s="52"/>
      <c r="W27" s="49"/>
      <c r="X27" s="49"/>
      <c r="Y27" s="49"/>
      <c r="Z27" s="49"/>
      <c r="AA27" s="52"/>
      <c r="AB27" s="49"/>
      <c r="AC27" s="52"/>
      <c r="AD27" s="49"/>
      <c r="AE27" s="49"/>
      <c r="AF27" s="49"/>
      <c r="AG27" s="49"/>
      <c r="AH27" s="49"/>
      <c r="AI27" s="12"/>
      <c r="AJ27" s="12"/>
      <c r="AK27" s="52"/>
      <c r="AL27" s="52"/>
      <c r="AM27" s="49"/>
      <c r="AN27" s="49"/>
      <c r="AO27" s="49"/>
      <c r="AP27" s="49"/>
      <c r="AQ27" s="52"/>
      <c r="AR27" s="49"/>
      <c r="AS27" s="68">
        <f>SUM(K27:AR27)</f>
        <v>0</v>
      </c>
    </row>
    <row r="28" spans="1:45" x14ac:dyDescent="0.25">
      <c r="A28" s="12"/>
      <c r="B28" s="11" t="s">
        <v>144</v>
      </c>
      <c r="C28" s="11" t="s">
        <v>97</v>
      </c>
      <c r="D28" s="13"/>
      <c r="E28" s="12"/>
      <c r="F28" s="13" t="s">
        <v>55</v>
      </c>
      <c r="G28" s="13"/>
      <c r="H28" s="24">
        <f>SUM((COUNTIF(K28:AR28,"E"))+COUNTIF(K28:AR28,"&gt;0"))</f>
        <v>3</v>
      </c>
      <c r="I28" s="18">
        <f>SUM(J28:AR28)</f>
        <v>0</v>
      </c>
      <c r="J28" s="20"/>
      <c r="K28" s="12" t="s">
        <v>139</v>
      </c>
      <c r="L28" s="12" t="s">
        <v>139</v>
      </c>
      <c r="M28" s="52"/>
      <c r="N28" s="52" t="s">
        <v>139</v>
      </c>
      <c r="O28" s="52"/>
      <c r="P28" s="52"/>
      <c r="Q28" s="52"/>
      <c r="R28" s="52"/>
      <c r="S28" s="52"/>
      <c r="T28" s="49"/>
      <c r="U28" s="49"/>
      <c r="V28" s="52"/>
      <c r="W28" s="49"/>
      <c r="X28" s="49"/>
      <c r="Y28" s="49"/>
      <c r="Z28" s="49"/>
      <c r="AA28" s="49"/>
      <c r="AB28" s="52"/>
      <c r="AC28" s="49"/>
      <c r="AD28" s="49"/>
      <c r="AE28" s="49"/>
      <c r="AF28" s="49"/>
      <c r="AG28" s="52"/>
      <c r="AH28" s="49"/>
      <c r="AI28" s="12"/>
      <c r="AJ28" s="12"/>
      <c r="AK28" s="49"/>
      <c r="AL28" s="52"/>
      <c r="AM28" s="49"/>
      <c r="AN28" s="49"/>
      <c r="AO28" s="49"/>
      <c r="AP28" s="49"/>
      <c r="AQ28" s="52"/>
      <c r="AR28" s="49"/>
      <c r="AS28" s="50">
        <f>SUM(K28:AR28)</f>
        <v>0</v>
      </c>
    </row>
    <row r="29" spans="1:45" x14ac:dyDescent="0.25">
      <c r="A29" s="12"/>
      <c r="B29" s="11" t="s">
        <v>174</v>
      </c>
      <c r="C29" s="11" t="s">
        <v>175</v>
      </c>
      <c r="D29" s="12"/>
      <c r="E29" s="12"/>
      <c r="F29" s="13" t="s">
        <v>73</v>
      </c>
      <c r="G29" s="13"/>
      <c r="H29" s="24">
        <f>SUM((COUNTIF(K29:AR29,"E"))+COUNTIF(K29:AR29,"&gt;0"))</f>
        <v>3</v>
      </c>
      <c r="I29" s="18">
        <f>SUM(J29:AR29)</f>
        <v>0</v>
      </c>
      <c r="J29" s="20"/>
      <c r="K29" s="12" t="s">
        <v>139</v>
      </c>
      <c r="L29" s="49" t="s">
        <v>139</v>
      </c>
      <c r="M29" s="52" t="s">
        <v>139</v>
      </c>
      <c r="N29" s="49"/>
      <c r="O29" s="52"/>
      <c r="P29" s="52"/>
      <c r="Q29" s="49"/>
      <c r="R29" s="49"/>
      <c r="S29" s="52"/>
      <c r="T29" s="49"/>
      <c r="U29" s="49"/>
      <c r="V29" s="49"/>
      <c r="W29" s="52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20"/>
      <c r="AJ29" s="49"/>
      <c r="AK29" s="49"/>
      <c r="AL29" s="49"/>
      <c r="AM29" s="49"/>
      <c r="AN29" s="49"/>
      <c r="AO29" s="49"/>
      <c r="AP29" s="49"/>
      <c r="AQ29" s="49"/>
      <c r="AR29" s="49"/>
      <c r="AS29" s="68">
        <f>SUM(K29:AR29)</f>
        <v>0</v>
      </c>
    </row>
    <row r="30" spans="1:45" x14ac:dyDescent="0.25">
      <c r="A30" s="12"/>
      <c r="B30" s="11" t="s">
        <v>140</v>
      </c>
      <c r="C30" s="11" t="s">
        <v>141</v>
      </c>
      <c r="D30" s="12"/>
      <c r="E30" s="12"/>
      <c r="F30" s="13" t="s">
        <v>55</v>
      </c>
      <c r="G30" s="12"/>
      <c r="H30" s="24">
        <f>SUM((COUNTIF(K30:AR30,"E"))+COUNTIF(K30:AR30,"&gt;0"))</f>
        <v>3</v>
      </c>
      <c r="I30" s="18">
        <f>SUM(J30:AR30)</f>
        <v>0</v>
      </c>
      <c r="J30" s="20"/>
      <c r="K30" s="12" t="s">
        <v>139</v>
      </c>
      <c r="L30" s="12" t="s">
        <v>139</v>
      </c>
      <c r="M30" s="12" t="s">
        <v>139</v>
      </c>
      <c r="N30" s="52"/>
      <c r="O30" s="52"/>
      <c r="P30" s="49"/>
      <c r="Q30" s="52"/>
      <c r="R30" s="49"/>
      <c r="S30" s="49"/>
      <c r="T30" s="49"/>
      <c r="U30" s="49"/>
      <c r="V30" s="49"/>
      <c r="W30" s="52"/>
      <c r="X30" s="49"/>
      <c r="Y30" s="52"/>
      <c r="Z30" s="49"/>
      <c r="AA30" s="49"/>
      <c r="AB30" s="49"/>
      <c r="AC30" s="49"/>
      <c r="AD30" s="49"/>
      <c r="AE30" s="49"/>
      <c r="AF30" s="49"/>
      <c r="AG30" s="49"/>
      <c r="AH30" s="49"/>
      <c r="AI30" s="12"/>
      <c r="AJ30" s="12"/>
      <c r="AK30" s="49"/>
      <c r="AL30" s="49"/>
      <c r="AM30" s="49"/>
      <c r="AN30" s="49"/>
      <c r="AO30" s="49"/>
      <c r="AP30" s="49"/>
      <c r="AQ30" s="49"/>
      <c r="AR30" s="49"/>
      <c r="AS30" s="68">
        <f>SUM(K30:AR30)</f>
        <v>0</v>
      </c>
    </row>
    <row r="31" spans="1:45" x14ac:dyDescent="0.25">
      <c r="A31" s="12"/>
      <c r="B31" s="11" t="s">
        <v>179</v>
      </c>
      <c r="C31" s="11" t="s">
        <v>180</v>
      </c>
      <c r="D31" s="13"/>
      <c r="E31" s="13"/>
      <c r="F31" s="13" t="s">
        <v>73</v>
      </c>
      <c r="G31" s="12"/>
      <c r="H31" s="24">
        <f>SUM((COUNTIF(K31:AR31,"E"))+COUNTIF(K31:AR31,"&gt;0"))</f>
        <v>3</v>
      </c>
      <c r="I31" s="18">
        <f>SUM(J31:AR31)</f>
        <v>0</v>
      </c>
      <c r="J31" s="20"/>
      <c r="K31" s="12" t="s">
        <v>139</v>
      </c>
      <c r="L31" s="52" t="s">
        <v>139</v>
      </c>
      <c r="M31" s="52" t="s">
        <v>139</v>
      </c>
      <c r="N31" s="52"/>
      <c r="O31" s="52"/>
      <c r="P31" s="52"/>
      <c r="Q31" s="52"/>
      <c r="R31" s="52"/>
      <c r="S31" s="52"/>
      <c r="T31" s="49"/>
      <c r="U31" s="49"/>
      <c r="V31" s="49"/>
      <c r="W31" s="52"/>
      <c r="X31" s="52"/>
      <c r="Y31" s="49"/>
      <c r="Z31" s="49"/>
      <c r="AA31" s="52"/>
      <c r="AB31" s="49"/>
      <c r="AC31" s="49"/>
      <c r="AD31" s="49"/>
      <c r="AE31" s="49"/>
      <c r="AF31" s="49"/>
      <c r="AG31" s="49"/>
      <c r="AH31" s="49"/>
      <c r="AI31" s="12"/>
      <c r="AJ31" s="49"/>
      <c r="AK31" s="49"/>
      <c r="AL31" s="49"/>
      <c r="AM31" s="49"/>
      <c r="AN31" s="49"/>
      <c r="AO31" s="49"/>
      <c r="AP31" s="49"/>
      <c r="AQ31" s="49"/>
      <c r="AR31" s="49"/>
      <c r="AS31" s="68">
        <f>SUM(K31:AR31)</f>
        <v>0</v>
      </c>
    </row>
    <row r="32" spans="1:45" x14ac:dyDescent="0.25">
      <c r="A32" s="12"/>
      <c r="B32" s="11" t="s">
        <v>259</v>
      </c>
      <c r="C32" s="11" t="s">
        <v>260</v>
      </c>
      <c r="D32" s="13"/>
      <c r="E32" s="12"/>
      <c r="F32" s="13" t="s">
        <v>248</v>
      </c>
      <c r="G32" s="12"/>
      <c r="H32" s="24">
        <f>SUM((COUNTIF(K32:AR32,"E"))+COUNTIF(K32:AR32,"&gt;0"))</f>
        <v>1</v>
      </c>
      <c r="I32" s="18">
        <f>SUM(J32:AR32)</f>
        <v>0</v>
      </c>
      <c r="J32" s="20"/>
      <c r="K32" s="12"/>
      <c r="L32" s="12"/>
      <c r="M32" s="49"/>
      <c r="N32" s="49" t="s">
        <v>139</v>
      </c>
      <c r="O32" s="49"/>
      <c r="P32" s="52"/>
      <c r="Q32" s="52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12"/>
      <c r="AJ32" s="20"/>
      <c r="AK32" s="52"/>
      <c r="AL32" s="49"/>
      <c r="AM32" s="49"/>
      <c r="AN32" s="49"/>
      <c r="AO32" s="49"/>
      <c r="AP32" s="49"/>
      <c r="AQ32" s="49"/>
      <c r="AR32" s="49"/>
      <c r="AS32" s="68">
        <f>SUM(K32:AR32)</f>
        <v>0</v>
      </c>
    </row>
    <row r="33" spans="1:45" x14ac:dyDescent="0.25">
      <c r="A33" s="12"/>
      <c r="B33" s="11" t="s">
        <v>188</v>
      </c>
      <c r="C33" s="11" t="s">
        <v>116</v>
      </c>
      <c r="D33" s="12"/>
      <c r="E33" s="12"/>
      <c r="F33" s="13" t="s">
        <v>73</v>
      </c>
      <c r="G33" s="13"/>
      <c r="H33" s="24">
        <f>SUM((COUNTIF(K33:AR33,"E"))+COUNTIF(K33:AR33,"&gt;0"))</f>
        <v>1</v>
      </c>
      <c r="I33" s="18">
        <f>SUM(J33:AR33)</f>
        <v>0</v>
      </c>
      <c r="J33" s="20"/>
      <c r="K33" s="12" t="s">
        <v>139</v>
      </c>
      <c r="L33" s="49"/>
      <c r="M33" s="52"/>
      <c r="N33" s="49"/>
      <c r="O33" s="49"/>
      <c r="P33" s="52"/>
      <c r="Q33" s="52"/>
      <c r="R33" s="49"/>
      <c r="S33" s="52"/>
      <c r="T33" s="49"/>
      <c r="U33" s="49"/>
      <c r="V33" s="49"/>
      <c r="W33" s="52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20"/>
      <c r="AJ33" s="49"/>
      <c r="AK33" s="49"/>
      <c r="AL33" s="49"/>
      <c r="AM33" s="49"/>
      <c r="AN33" s="49"/>
      <c r="AO33" s="49"/>
      <c r="AP33" s="49"/>
      <c r="AQ33" s="49"/>
      <c r="AR33" s="49"/>
      <c r="AS33" s="68">
        <f>SUM(K33:AR33)</f>
        <v>0</v>
      </c>
    </row>
    <row r="34" spans="1:45" x14ac:dyDescent="0.25">
      <c r="A34" s="12"/>
      <c r="B34" s="11" t="s">
        <v>181</v>
      </c>
      <c r="C34" s="11" t="s">
        <v>109</v>
      </c>
      <c r="D34" s="13"/>
      <c r="E34" s="13"/>
      <c r="F34" s="13" t="s">
        <v>73</v>
      </c>
      <c r="G34" s="12"/>
      <c r="H34" s="24">
        <f>SUM((COUNTIF(K34:AR34,"E"))+COUNTIF(K34:AR34,"&gt;0"))</f>
        <v>3</v>
      </c>
      <c r="I34" s="18">
        <f>SUM(J34:AR34)</f>
        <v>0</v>
      </c>
      <c r="J34" s="20"/>
      <c r="K34" s="12" t="s">
        <v>139</v>
      </c>
      <c r="L34" s="12" t="s">
        <v>139</v>
      </c>
      <c r="M34" s="52" t="s">
        <v>139</v>
      </c>
      <c r="N34" s="52"/>
      <c r="O34" s="49"/>
      <c r="P34" s="52"/>
      <c r="Q34" s="52"/>
      <c r="R34" s="49"/>
      <c r="S34" s="49"/>
      <c r="T34" s="49"/>
      <c r="U34" s="49"/>
      <c r="V34" s="52"/>
      <c r="W34" s="49"/>
      <c r="X34" s="52"/>
      <c r="Y34" s="49"/>
      <c r="Z34" s="49"/>
      <c r="AA34" s="49"/>
      <c r="AB34" s="49"/>
      <c r="AC34" s="52"/>
      <c r="AD34" s="49"/>
      <c r="AE34" s="49"/>
      <c r="AF34" s="49"/>
      <c r="AG34" s="49"/>
      <c r="AH34" s="49"/>
      <c r="AI34" s="12"/>
      <c r="AJ34" s="20"/>
      <c r="AK34" s="52"/>
      <c r="AL34" s="52"/>
      <c r="AM34" s="49"/>
      <c r="AN34" s="49"/>
      <c r="AO34" s="49"/>
      <c r="AP34" s="49"/>
      <c r="AQ34" s="52"/>
      <c r="AR34" s="49"/>
      <c r="AS34" s="68">
        <f>SUM(K34:AR34)</f>
        <v>0</v>
      </c>
    </row>
    <row r="35" spans="1:45" x14ac:dyDescent="0.25">
      <c r="A35" s="12"/>
      <c r="B35" s="11" t="s">
        <v>161</v>
      </c>
      <c r="C35" s="11" t="s">
        <v>162</v>
      </c>
      <c r="D35" s="13"/>
      <c r="E35" s="12"/>
      <c r="F35" s="13" t="s">
        <v>73</v>
      </c>
      <c r="G35" s="13"/>
      <c r="H35" s="24">
        <f>SUM((COUNTIF(K35:AR35,"E"))+COUNTIF(K35:AR35,"&gt;0"))</f>
        <v>2</v>
      </c>
      <c r="I35" s="18">
        <f>SUM(J35:AR35)</f>
        <v>0</v>
      </c>
      <c r="J35" s="20"/>
      <c r="K35" s="12" t="s">
        <v>139</v>
      </c>
      <c r="L35" s="52" t="s">
        <v>139</v>
      </c>
      <c r="M35" s="52"/>
      <c r="N35" s="52"/>
      <c r="O35" s="52"/>
      <c r="P35" s="52"/>
      <c r="Q35" s="52"/>
      <c r="R35" s="49"/>
      <c r="S35" s="49"/>
      <c r="T35" s="49"/>
      <c r="U35" s="49"/>
      <c r="V35" s="49"/>
      <c r="W35" s="49"/>
      <c r="X35" s="52"/>
      <c r="Y35" s="52"/>
      <c r="Z35" s="52"/>
      <c r="AA35" s="52"/>
      <c r="AB35" s="52"/>
      <c r="AC35" s="49"/>
      <c r="AD35" s="49"/>
      <c r="AE35" s="49"/>
      <c r="AF35" s="49"/>
      <c r="AG35" s="49"/>
      <c r="AH35" s="49"/>
      <c r="AI35" s="13"/>
      <c r="AJ35" s="52"/>
      <c r="AK35" s="49"/>
      <c r="AL35" s="49"/>
      <c r="AM35" s="49"/>
      <c r="AN35" s="49"/>
      <c r="AO35" s="49"/>
      <c r="AP35" s="49"/>
      <c r="AQ35" s="49"/>
      <c r="AR35" s="49"/>
      <c r="AS35" s="68">
        <f>SUM(K35:AR35)</f>
        <v>0</v>
      </c>
    </row>
    <row r="36" spans="1:45" x14ac:dyDescent="0.25">
      <c r="A36" s="12"/>
      <c r="B36" s="11" t="s">
        <v>172</v>
      </c>
      <c r="C36" s="11" t="s">
        <v>173</v>
      </c>
      <c r="D36" s="13"/>
      <c r="E36" s="12"/>
      <c r="F36" s="13" t="s">
        <v>73</v>
      </c>
      <c r="G36" s="13"/>
      <c r="H36" s="24">
        <f>SUM((COUNTIF(K36:AR36,"E"))+COUNTIF(K36:AR36,"&gt;0"))</f>
        <v>2</v>
      </c>
      <c r="I36" s="18">
        <f>SUM(J36:AR36)</f>
        <v>0</v>
      </c>
      <c r="J36" s="20"/>
      <c r="K36" s="12" t="s">
        <v>139</v>
      </c>
      <c r="L36" s="12" t="s">
        <v>139</v>
      </c>
      <c r="M36" s="52"/>
      <c r="N36" s="49"/>
      <c r="O36" s="52"/>
      <c r="P36" s="52"/>
      <c r="Q36" s="52"/>
      <c r="R36" s="52"/>
      <c r="S36" s="52"/>
      <c r="T36" s="49"/>
      <c r="U36" s="49"/>
      <c r="V36" s="49"/>
      <c r="W36" s="49"/>
      <c r="X36" s="52"/>
      <c r="Y36" s="52"/>
      <c r="Z36" s="49"/>
      <c r="AA36" s="49"/>
      <c r="AB36" s="52"/>
      <c r="AC36" s="49"/>
      <c r="AD36" s="49"/>
      <c r="AE36" s="49"/>
      <c r="AF36" s="49"/>
      <c r="AG36" s="49"/>
      <c r="AH36" s="49"/>
      <c r="AI36" s="20"/>
      <c r="AJ36" s="49"/>
      <c r="AK36" s="49"/>
      <c r="AL36" s="49"/>
      <c r="AM36" s="49"/>
      <c r="AN36" s="49"/>
      <c r="AO36" s="49"/>
      <c r="AP36" s="49"/>
      <c r="AQ36" s="49"/>
      <c r="AR36" s="49"/>
      <c r="AS36" s="68">
        <f>SUM(K36:AR36)</f>
        <v>0</v>
      </c>
    </row>
    <row r="37" spans="1:45" x14ac:dyDescent="0.25">
      <c r="A37" s="12"/>
      <c r="B37" s="11" t="s">
        <v>189</v>
      </c>
      <c r="C37" s="11" t="s">
        <v>190</v>
      </c>
      <c r="D37" s="12"/>
      <c r="E37" s="12"/>
      <c r="F37" s="12" t="s">
        <v>55</v>
      </c>
      <c r="G37" s="13"/>
      <c r="H37" s="24">
        <f>SUM((COUNTIF(K37:AR37,"E"))+COUNTIF(K37:AR37,"&gt;0"))</f>
        <v>1</v>
      </c>
      <c r="I37" s="18">
        <f>SUM(J37:AR37)</f>
        <v>0</v>
      </c>
      <c r="J37" s="20"/>
      <c r="K37" s="12" t="s">
        <v>139</v>
      </c>
      <c r="L37" s="12"/>
      <c r="M37" s="49"/>
      <c r="N37" s="52"/>
      <c r="O37" s="12"/>
      <c r="P37" s="49"/>
      <c r="Q37" s="52"/>
      <c r="R37" s="49"/>
      <c r="S37" s="49"/>
      <c r="T37" s="52"/>
      <c r="U37" s="52"/>
      <c r="V37" s="49"/>
      <c r="W37" s="49"/>
      <c r="X37" s="49"/>
      <c r="Y37" s="52"/>
      <c r="Z37" s="49"/>
      <c r="AA37" s="49"/>
      <c r="AB37" s="49"/>
      <c r="AC37" s="52"/>
      <c r="AD37" s="49"/>
      <c r="AE37" s="49"/>
      <c r="AF37" s="52"/>
      <c r="AG37" s="52"/>
      <c r="AH37" s="52"/>
      <c r="AI37" s="12"/>
      <c r="AJ37" s="20"/>
      <c r="AK37" s="49"/>
      <c r="AL37" s="49"/>
      <c r="AM37" s="49"/>
      <c r="AN37" s="49"/>
      <c r="AO37" s="49"/>
      <c r="AP37" s="49"/>
      <c r="AQ37" s="49"/>
      <c r="AR37" s="52"/>
      <c r="AS37" s="68">
        <f>SUM(K37:AR37)</f>
        <v>0</v>
      </c>
    </row>
    <row r="38" spans="1:45" x14ac:dyDescent="0.25">
      <c r="A38" s="12"/>
      <c r="B38" s="11" t="s">
        <v>218</v>
      </c>
      <c r="C38" s="11" t="s">
        <v>183</v>
      </c>
      <c r="D38" s="13"/>
      <c r="E38" s="12"/>
      <c r="F38" s="13" t="s">
        <v>55</v>
      </c>
      <c r="G38" s="13"/>
      <c r="H38" s="24">
        <f>SUM((COUNTIF(K38:AR38,"E"))+COUNTIF(K38:AR38,"&gt;0"))</f>
        <v>1</v>
      </c>
      <c r="I38" s="18">
        <f>SUM(J38:AR38)</f>
        <v>0</v>
      </c>
      <c r="J38" s="20"/>
      <c r="K38" s="12"/>
      <c r="L38" s="52"/>
      <c r="M38" s="52" t="s">
        <v>139</v>
      </c>
      <c r="N38" s="52"/>
      <c r="O38" s="52"/>
      <c r="P38" s="52"/>
      <c r="Q38" s="52"/>
      <c r="R38" s="49"/>
      <c r="S38" s="49"/>
      <c r="T38" s="49"/>
      <c r="U38" s="49"/>
      <c r="V38" s="49"/>
      <c r="W38" s="52"/>
      <c r="X38" s="52"/>
      <c r="Y38" s="52"/>
      <c r="Z38" s="49"/>
      <c r="AA38" s="52"/>
      <c r="AB38" s="52"/>
      <c r="AC38" s="49"/>
      <c r="AD38" s="49"/>
      <c r="AE38" s="49"/>
      <c r="AF38" s="49"/>
      <c r="AG38" s="49"/>
      <c r="AH38" s="49"/>
      <c r="AI38" s="13"/>
      <c r="AJ38" s="52"/>
      <c r="AK38" s="49"/>
      <c r="AL38" s="49"/>
      <c r="AM38" s="49"/>
      <c r="AN38" s="49"/>
      <c r="AO38" s="49"/>
      <c r="AP38" s="49"/>
      <c r="AQ38" s="49"/>
      <c r="AR38" s="49"/>
      <c r="AS38" s="68">
        <f>SUM(K38:AR38)</f>
        <v>0</v>
      </c>
    </row>
    <row r="39" spans="1:45" x14ac:dyDescent="0.25">
      <c r="A39" s="12"/>
      <c r="B39" s="11" t="s">
        <v>154</v>
      </c>
      <c r="C39" s="11" t="s">
        <v>138</v>
      </c>
      <c r="D39" s="13"/>
      <c r="E39" s="12"/>
      <c r="F39" s="13" t="s">
        <v>73</v>
      </c>
      <c r="G39" s="13"/>
      <c r="H39" s="24">
        <f>SUM((COUNTIF(K39:AR39,"E"))+COUNTIF(K39:AR39,"&gt;0"))</f>
        <v>3</v>
      </c>
      <c r="I39" s="18">
        <f>SUM(J39:AR39)</f>
        <v>0</v>
      </c>
      <c r="J39" s="20"/>
      <c r="K39" s="12" t="s">
        <v>139</v>
      </c>
      <c r="L39" s="49" t="s">
        <v>139</v>
      </c>
      <c r="M39" s="52" t="s">
        <v>139</v>
      </c>
      <c r="N39" s="49"/>
      <c r="O39" s="49"/>
      <c r="P39" s="52"/>
      <c r="Q39" s="49"/>
      <c r="R39" s="52"/>
      <c r="S39" s="52"/>
      <c r="T39" s="49"/>
      <c r="U39" s="49"/>
      <c r="V39" s="52"/>
      <c r="W39" s="52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20"/>
      <c r="AJ39" s="49"/>
      <c r="AK39" s="49"/>
      <c r="AL39" s="49"/>
      <c r="AM39" s="49"/>
      <c r="AN39" s="49"/>
      <c r="AO39" s="49"/>
      <c r="AP39" s="49"/>
      <c r="AQ39" s="49"/>
      <c r="AR39" s="49"/>
      <c r="AS39" s="68">
        <f>SUM(K39:AR39)</f>
        <v>0</v>
      </c>
    </row>
    <row r="40" spans="1:45" x14ac:dyDescent="0.25">
      <c r="A40" s="12"/>
      <c r="B40" s="11" t="s">
        <v>236</v>
      </c>
      <c r="C40" s="11" t="s">
        <v>93</v>
      </c>
      <c r="D40" s="12"/>
      <c r="E40" s="12"/>
      <c r="F40" s="13" t="s">
        <v>55</v>
      </c>
      <c r="G40" s="12"/>
      <c r="H40" s="24">
        <f>SUM((COUNTIF(K40:AR40,"E"))+COUNTIF(K40:AR40,"&gt;0"))</f>
        <v>1</v>
      </c>
      <c r="I40" s="18">
        <f>SUM(J40:AR40)</f>
        <v>0</v>
      </c>
      <c r="J40" s="20"/>
      <c r="K40" s="20"/>
      <c r="L40" s="49"/>
      <c r="M40" s="52" t="s">
        <v>139</v>
      </c>
      <c r="N40" s="49"/>
      <c r="O40" s="49"/>
      <c r="P40" s="52"/>
      <c r="Q40" s="49"/>
      <c r="R40" s="52"/>
      <c r="S40" s="52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20"/>
      <c r="AJ40" s="49"/>
      <c r="AK40" s="49"/>
      <c r="AL40" s="49"/>
      <c r="AM40" s="49"/>
      <c r="AN40" s="49"/>
      <c r="AO40" s="49"/>
      <c r="AP40" s="49"/>
      <c r="AQ40" s="49"/>
      <c r="AR40" s="49"/>
      <c r="AS40" s="68">
        <f>SUM(K40:AR40)</f>
        <v>0</v>
      </c>
    </row>
    <row r="41" spans="1:45" x14ac:dyDescent="0.25">
      <c r="A41" s="12"/>
      <c r="B41" s="11"/>
      <c r="C41" s="11"/>
      <c r="D41" s="13"/>
      <c r="E41" s="12"/>
      <c r="F41" s="13"/>
      <c r="G41" s="12"/>
      <c r="H41" s="24">
        <f t="shared" ref="H38:H48" si="3">SUM((COUNTIF(K41:AR41,"E"))+COUNTIF(K41:AR41,"&gt;0"))</f>
        <v>0</v>
      </c>
      <c r="I41" s="18">
        <f t="shared" ref="I38:I48" si="4">SUM(J41:AR41)</f>
        <v>0</v>
      </c>
      <c r="J41" s="20"/>
      <c r="K41" s="12"/>
      <c r="L41" s="20"/>
      <c r="M41" s="49"/>
      <c r="N41" s="52"/>
      <c r="O41" s="49"/>
      <c r="P41" s="52"/>
      <c r="Q41" s="52"/>
      <c r="R41" s="52"/>
      <c r="S41" s="52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12"/>
      <c r="AJ41" s="20"/>
      <c r="AK41" s="52"/>
      <c r="AL41" s="49"/>
      <c r="AM41" s="49"/>
      <c r="AN41" s="49"/>
      <c r="AO41" s="49"/>
      <c r="AP41" s="49"/>
      <c r="AQ41" s="49"/>
      <c r="AR41" s="49"/>
      <c r="AS41" s="68">
        <f t="shared" ref="AS38:AS49" si="5">SUM(K41:AR41)</f>
        <v>0</v>
      </c>
    </row>
    <row r="42" spans="1:45" x14ac:dyDescent="0.25">
      <c r="A42" s="12"/>
      <c r="B42" s="11"/>
      <c r="C42" s="11"/>
      <c r="D42" s="13"/>
      <c r="E42" s="12"/>
      <c r="F42" s="12"/>
      <c r="G42" s="12"/>
      <c r="H42" s="24">
        <f t="shared" si="3"/>
        <v>0</v>
      </c>
      <c r="I42" s="18">
        <f t="shared" si="4"/>
        <v>0</v>
      </c>
      <c r="J42" s="20"/>
      <c r="K42" s="12"/>
      <c r="L42" s="12"/>
      <c r="M42" s="49"/>
      <c r="N42" s="49"/>
      <c r="O42" s="52"/>
      <c r="P42" s="49"/>
      <c r="Q42" s="52"/>
      <c r="R42" s="52"/>
      <c r="S42" s="49"/>
      <c r="T42" s="49"/>
      <c r="U42" s="49"/>
      <c r="V42" s="52"/>
      <c r="W42" s="49"/>
      <c r="X42" s="49"/>
      <c r="Y42" s="49"/>
      <c r="Z42" s="49"/>
      <c r="AA42" s="52"/>
      <c r="AB42" s="49"/>
      <c r="AC42" s="49"/>
      <c r="AD42" s="49"/>
      <c r="AE42" s="49"/>
      <c r="AF42" s="49"/>
      <c r="AG42" s="49"/>
      <c r="AH42" s="49"/>
      <c r="AI42" s="12"/>
      <c r="AJ42" s="12"/>
      <c r="AK42" s="52"/>
      <c r="AL42" s="52"/>
      <c r="AM42" s="49"/>
      <c r="AN42" s="49"/>
      <c r="AO42" s="49"/>
      <c r="AP42" s="49"/>
      <c r="AQ42" s="52"/>
      <c r="AR42" s="49"/>
      <c r="AS42" s="68">
        <f t="shared" si="5"/>
        <v>0</v>
      </c>
    </row>
    <row r="43" spans="1:45" x14ac:dyDescent="0.25">
      <c r="A43" s="12"/>
      <c r="B43" s="11"/>
      <c r="C43" s="11"/>
      <c r="D43" s="13"/>
      <c r="E43" s="12"/>
      <c r="F43" s="12"/>
      <c r="G43" s="12"/>
      <c r="H43" s="24">
        <f t="shared" si="3"/>
        <v>0</v>
      </c>
      <c r="I43" s="18">
        <f t="shared" si="4"/>
        <v>0</v>
      </c>
      <c r="J43" s="20"/>
      <c r="K43" s="12"/>
      <c r="L43" s="20"/>
      <c r="M43" s="52"/>
      <c r="N43" s="52"/>
      <c r="O43" s="52"/>
      <c r="P43" s="49"/>
      <c r="Q43" s="52"/>
      <c r="R43" s="49"/>
      <c r="S43" s="52"/>
      <c r="T43" s="52"/>
      <c r="U43" s="52"/>
      <c r="V43" s="52"/>
      <c r="W43" s="49"/>
      <c r="X43" s="49"/>
      <c r="Y43" s="49"/>
      <c r="Z43" s="49"/>
      <c r="AA43" s="49"/>
      <c r="AB43" s="52"/>
      <c r="AC43" s="49"/>
      <c r="AD43" s="49"/>
      <c r="AE43" s="49"/>
      <c r="AF43" s="49"/>
      <c r="AG43" s="49"/>
      <c r="AH43" s="49"/>
      <c r="AI43" s="12"/>
      <c r="AJ43" s="20"/>
      <c r="AK43" s="52"/>
      <c r="AL43" s="52"/>
      <c r="AM43" s="49"/>
      <c r="AN43" s="49"/>
      <c r="AO43" s="49"/>
      <c r="AP43" s="49"/>
      <c r="AQ43" s="52"/>
      <c r="AR43" s="49"/>
      <c r="AS43" s="68">
        <f t="shared" si="5"/>
        <v>0</v>
      </c>
    </row>
    <row r="44" spans="1:45" x14ac:dyDescent="0.25">
      <c r="A44" s="12"/>
      <c r="B44" s="11"/>
      <c r="C44" s="11"/>
      <c r="D44" s="13"/>
      <c r="E44" s="12"/>
      <c r="F44" s="12"/>
      <c r="G44" s="12"/>
      <c r="H44" s="24">
        <f t="shared" si="3"/>
        <v>0</v>
      </c>
      <c r="I44" s="18">
        <f t="shared" si="4"/>
        <v>0</v>
      </c>
      <c r="J44" s="20"/>
      <c r="K44" s="12"/>
      <c r="L44" s="68"/>
      <c r="M44" s="52"/>
      <c r="N44" s="12"/>
      <c r="O44" s="52"/>
      <c r="P44" s="49"/>
      <c r="Q44" s="49"/>
      <c r="R44" s="49"/>
      <c r="S44" s="49"/>
      <c r="T44" s="52"/>
      <c r="U44" s="52"/>
      <c r="V44" s="49"/>
      <c r="W44" s="49"/>
      <c r="X44" s="49"/>
      <c r="Y44" s="52"/>
      <c r="Z44" s="49"/>
      <c r="AA44" s="49"/>
      <c r="AB44" s="49"/>
      <c r="AC44" s="49"/>
      <c r="AD44" s="49"/>
      <c r="AE44" s="49"/>
      <c r="AF44" s="49"/>
      <c r="AG44" s="49"/>
      <c r="AH44" s="49"/>
      <c r="AI44" s="12"/>
      <c r="AJ44" s="18"/>
      <c r="AK44" s="49"/>
      <c r="AL44" s="49"/>
      <c r="AM44" s="49"/>
      <c r="AN44" s="49"/>
      <c r="AO44" s="49"/>
      <c r="AP44" s="49"/>
      <c r="AQ44" s="49"/>
      <c r="AR44" s="49"/>
      <c r="AS44" s="68">
        <f t="shared" si="5"/>
        <v>0</v>
      </c>
    </row>
    <row r="45" spans="1:45" x14ac:dyDescent="0.25">
      <c r="A45" s="12"/>
      <c r="B45" s="11"/>
      <c r="C45" s="11"/>
      <c r="D45" s="13"/>
      <c r="E45" s="12"/>
      <c r="F45" s="13"/>
      <c r="G45" s="12"/>
      <c r="H45" s="24">
        <f t="shared" si="3"/>
        <v>0</v>
      </c>
      <c r="I45" s="18">
        <f t="shared" si="4"/>
        <v>0</v>
      </c>
      <c r="J45" s="20"/>
      <c r="K45" s="13"/>
      <c r="L45" s="68"/>
      <c r="M45" s="52"/>
      <c r="N45" s="12"/>
      <c r="O45" s="52"/>
      <c r="P45" s="49"/>
      <c r="Q45" s="49"/>
      <c r="R45" s="49"/>
      <c r="S45" s="49"/>
      <c r="T45" s="52"/>
      <c r="U45" s="52"/>
      <c r="V45" s="49"/>
      <c r="W45" s="49"/>
      <c r="X45" s="49"/>
      <c r="Y45" s="52"/>
      <c r="Z45" s="49"/>
      <c r="AA45" s="49"/>
      <c r="AB45" s="49"/>
      <c r="AC45" s="49"/>
      <c r="AD45" s="49"/>
      <c r="AE45" s="49"/>
      <c r="AF45" s="49"/>
      <c r="AG45" s="49"/>
      <c r="AH45" s="49"/>
      <c r="AI45" s="12"/>
      <c r="AJ45" s="18"/>
      <c r="AK45" s="49"/>
      <c r="AL45" s="49"/>
      <c r="AM45" s="49"/>
      <c r="AN45" s="49"/>
      <c r="AO45" s="49"/>
      <c r="AP45" s="49"/>
      <c r="AQ45" s="49"/>
      <c r="AR45" s="49"/>
      <c r="AS45" s="68">
        <f t="shared" si="5"/>
        <v>0</v>
      </c>
    </row>
    <row r="46" spans="1:45" x14ac:dyDescent="0.25">
      <c r="A46" s="81"/>
      <c r="B46" s="82"/>
      <c r="C46" s="82"/>
      <c r="D46" s="83"/>
      <c r="E46" s="81"/>
      <c r="F46" s="83"/>
      <c r="G46" s="12"/>
      <c r="H46" s="24">
        <f t="shared" si="3"/>
        <v>0</v>
      </c>
      <c r="I46" s="84">
        <f t="shared" si="4"/>
        <v>0</v>
      </c>
      <c r="J46" s="85"/>
      <c r="K46" s="12"/>
      <c r="L46" s="81"/>
      <c r="M46" s="86"/>
      <c r="N46" s="86"/>
      <c r="O46" s="86"/>
      <c r="P46" s="87"/>
      <c r="Q46" s="87"/>
      <c r="R46" s="87"/>
      <c r="S46" s="87"/>
      <c r="T46" s="87"/>
      <c r="U46" s="87"/>
      <c r="V46" s="86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3"/>
      <c r="AJ46" s="85"/>
      <c r="AK46" s="87"/>
      <c r="AL46" s="86"/>
      <c r="AM46" s="87"/>
      <c r="AN46" s="87"/>
      <c r="AO46" s="87"/>
      <c r="AP46" s="87"/>
      <c r="AQ46" s="86"/>
      <c r="AR46" s="87"/>
      <c r="AS46" s="88">
        <f t="shared" si="5"/>
        <v>0</v>
      </c>
    </row>
    <row r="47" spans="1:45" x14ac:dyDescent="0.25">
      <c r="A47" s="12"/>
      <c r="B47" s="11"/>
      <c r="C47" s="11"/>
      <c r="D47" s="13"/>
      <c r="E47" s="12"/>
      <c r="F47" s="13"/>
      <c r="G47" s="12"/>
      <c r="H47" s="24">
        <f t="shared" si="3"/>
        <v>0</v>
      </c>
      <c r="I47" s="18">
        <f t="shared" si="4"/>
        <v>0</v>
      </c>
      <c r="J47" s="20"/>
      <c r="K47" s="13"/>
      <c r="L47" s="52"/>
      <c r="M47" s="49"/>
      <c r="N47" s="49"/>
      <c r="O47" s="49"/>
      <c r="P47" s="49"/>
      <c r="Q47" s="52"/>
      <c r="R47" s="52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12"/>
      <c r="AJ47" s="49"/>
      <c r="AK47" s="52"/>
      <c r="AL47" s="49"/>
      <c r="AM47" s="49"/>
      <c r="AN47" s="49"/>
      <c r="AO47" s="49"/>
      <c r="AP47" s="49"/>
      <c r="AQ47" s="49"/>
      <c r="AR47" s="49"/>
      <c r="AS47" s="50">
        <f t="shared" si="5"/>
        <v>0</v>
      </c>
    </row>
    <row r="48" spans="1:45" x14ac:dyDescent="0.25">
      <c r="A48" s="12"/>
      <c r="B48" s="11"/>
      <c r="C48" s="11"/>
      <c r="D48" s="13"/>
      <c r="E48" s="12"/>
      <c r="F48" s="13"/>
      <c r="G48" s="12"/>
      <c r="H48" s="24">
        <f t="shared" si="3"/>
        <v>0</v>
      </c>
      <c r="I48" s="18">
        <f t="shared" si="4"/>
        <v>0</v>
      </c>
      <c r="J48" s="20"/>
      <c r="K48" s="13"/>
      <c r="L48" s="13"/>
      <c r="M48" s="49"/>
      <c r="N48" s="52"/>
      <c r="O48" s="52"/>
      <c r="P48" s="49"/>
      <c r="Q48" s="49"/>
      <c r="R48" s="49"/>
      <c r="S48" s="49"/>
      <c r="T48" s="49"/>
      <c r="U48" s="49"/>
      <c r="V48" s="49"/>
      <c r="W48" s="49"/>
      <c r="X48" s="49"/>
      <c r="Y48" s="52"/>
      <c r="Z48" s="49"/>
      <c r="AA48" s="49"/>
      <c r="AB48" s="49"/>
      <c r="AC48" s="49"/>
      <c r="AD48" s="49"/>
      <c r="AE48" s="49"/>
      <c r="AF48" s="49"/>
      <c r="AG48" s="49"/>
      <c r="AH48" s="49"/>
      <c r="AI48" s="12"/>
      <c r="AJ48" s="13"/>
      <c r="AK48" s="49"/>
      <c r="AL48" s="49"/>
      <c r="AM48" s="49"/>
      <c r="AN48" s="49"/>
      <c r="AO48" s="49"/>
      <c r="AP48" s="49"/>
      <c r="AQ48" s="49"/>
      <c r="AR48" s="49"/>
      <c r="AS48" s="68">
        <f t="shared" si="5"/>
        <v>0</v>
      </c>
    </row>
    <row r="49" spans="1:45" x14ac:dyDescent="0.25">
      <c r="A49" s="12"/>
      <c r="B49" s="11"/>
      <c r="C49" s="11"/>
      <c r="D49" s="13"/>
      <c r="E49" s="12"/>
      <c r="F49" s="13"/>
      <c r="G49" s="13"/>
      <c r="H49" s="24">
        <f t="shared" ref="H49" si="6">SUM((COUNTIF(K49:AR49,"E"))+COUNTIF(K49:AR49,"&gt;0"))</f>
        <v>0</v>
      </c>
      <c r="I49" s="18">
        <f t="shared" ref="I49" si="7">SUM(J49:AR49)</f>
        <v>0</v>
      </c>
      <c r="J49" s="20"/>
      <c r="K49" s="13"/>
      <c r="L49" s="52"/>
      <c r="M49" s="52"/>
      <c r="N49" s="52"/>
      <c r="O49" s="52"/>
      <c r="P49" s="52"/>
      <c r="Q49" s="52"/>
      <c r="R49" s="52"/>
      <c r="S49" s="52"/>
      <c r="T49" s="49"/>
      <c r="U49" s="49"/>
      <c r="V49" s="49"/>
      <c r="W49" s="52"/>
      <c r="X49" s="52"/>
      <c r="Y49" s="52"/>
      <c r="Z49" s="49"/>
      <c r="AA49" s="52"/>
      <c r="AB49" s="52"/>
      <c r="AC49" s="52"/>
      <c r="AD49" s="49"/>
      <c r="AE49" s="49"/>
      <c r="AF49" s="49"/>
      <c r="AG49" s="49"/>
      <c r="AH49" s="49"/>
      <c r="AI49" s="13"/>
      <c r="AJ49" s="52"/>
      <c r="AK49" s="49"/>
      <c r="AL49" s="49"/>
      <c r="AM49" s="49"/>
      <c r="AN49" s="49"/>
      <c r="AO49" s="49"/>
      <c r="AP49" s="49"/>
      <c r="AQ49" s="49"/>
      <c r="AR49" s="49"/>
      <c r="AS49" s="68">
        <f t="shared" si="5"/>
        <v>0</v>
      </c>
    </row>
    <row r="50" spans="1:45" x14ac:dyDescent="0.25">
      <c r="A50" s="12"/>
      <c r="B50" s="11"/>
      <c r="C50" s="11"/>
      <c r="D50" s="12"/>
      <c r="E50" s="12"/>
      <c r="F50" s="13"/>
      <c r="G50" s="12"/>
      <c r="H50" s="24">
        <f t="shared" ref="H50:H87" si="8">SUM((COUNTIF(K50:AR50,"E"))+COUNTIF(K50:AR50,"&gt;0"))</f>
        <v>0</v>
      </c>
      <c r="I50" s="18">
        <f t="shared" ref="I50:I88" si="9">SUM(J50:AR50)</f>
        <v>0</v>
      </c>
      <c r="J50" s="20"/>
      <c r="K50" s="20"/>
      <c r="L50" s="49"/>
      <c r="M50" s="52"/>
      <c r="N50" s="49"/>
      <c r="O50" s="49"/>
      <c r="P50" s="52"/>
      <c r="Q50" s="49"/>
      <c r="R50" s="52"/>
      <c r="S50" s="52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20"/>
      <c r="AJ50" s="49"/>
      <c r="AK50" s="49"/>
      <c r="AL50" s="49"/>
      <c r="AM50" s="49"/>
      <c r="AN50" s="49"/>
      <c r="AO50" s="49"/>
      <c r="AP50" s="49"/>
      <c r="AQ50" s="49"/>
      <c r="AR50" s="49"/>
      <c r="AS50" s="68">
        <f t="shared" ref="AS50:AS57" si="10">SUM(K50:AR50)</f>
        <v>0</v>
      </c>
    </row>
    <row r="51" spans="1:45" x14ac:dyDescent="0.25">
      <c r="A51" s="12"/>
      <c r="B51" s="11"/>
      <c r="C51" s="11"/>
      <c r="D51" s="12"/>
      <c r="E51" s="12"/>
      <c r="F51" s="13"/>
      <c r="G51" s="12"/>
      <c r="H51" s="24">
        <f t="shared" si="8"/>
        <v>0</v>
      </c>
      <c r="I51" s="18">
        <f t="shared" si="9"/>
        <v>0</v>
      </c>
      <c r="J51" s="20"/>
      <c r="K51" s="20"/>
      <c r="L51" s="49"/>
      <c r="M51" s="52"/>
      <c r="N51" s="49"/>
      <c r="O51" s="49"/>
      <c r="P51" s="52"/>
      <c r="Q51" s="49"/>
      <c r="R51" s="49"/>
      <c r="S51" s="52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20"/>
      <c r="AJ51" s="49"/>
      <c r="AK51" s="49"/>
      <c r="AL51" s="49"/>
      <c r="AM51" s="49"/>
      <c r="AN51" s="49"/>
      <c r="AO51" s="49"/>
      <c r="AP51" s="49"/>
      <c r="AQ51" s="49"/>
      <c r="AR51" s="49"/>
      <c r="AS51" s="68">
        <f t="shared" si="10"/>
        <v>0</v>
      </c>
    </row>
    <row r="52" spans="1:45" x14ac:dyDescent="0.25">
      <c r="A52" s="13" t="s">
        <v>36</v>
      </c>
      <c r="B52" s="11"/>
      <c r="C52" s="11"/>
      <c r="D52" s="13"/>
      <c r="E52" s="13"/>
      <c r="F52" s="13"/>
      <c r="G52" s="12"/>
      <c r="H52" s="24">
        <f t="shared" si="8"/>
        <v>0</v>
      </c>
      <c r="I52" s="18">
        <f t="shared" si="9"/>
        <v>0</v>
      </c>
      <c r="J52" s="20"/>
      <c r="K52" s="13"/>
      <c r="L52" s="52"/>
      <c r="M52" s="52"/>
      <c r="N52" s="52"/>
      <c r="O52" s="52"/>
      <c r="P52" s="52"/>
      <c r="Q52" s="52"/>
      <c r="R52" s="49"/>
      <c r="S52" s="49"/>
      <c r="T52" s="49"/>
      <c r="U52" s="49"/>
      <c r="V52" s="49"/>
      <c r="W52" s="49"/>
      <c r="X52" s="52"/>
      <c r="Y52" s="52"/>
      <c r="Z52" s="49"/>
      <c r="AA52" s="49"/>
      <c r="AB52" s="52"/>
      <c r="AC52" s="49"/>
      <c r="AD52" s="49"/>
      <c r="AE52" s="49"/>
      <c r="AF52" s="49"/>
      <c r="AG52" s="49"/>
      <c r="AH52" s="49"/>
      <c r="AI52" s="12"/>
      <c r="AJ52" s="52"/>
      <c r="AK52" s="49"/>
      <c r="AL52" s="49"/>
      <c r="AM52" s="49"/>
      <c r="AN52" s="49"/>
      <c r="AO52" s="49"/>
      <c r="AP52" s="49"/>
      <c r="AQ52" s="49"/>
      <c r="AR52" s="49"/>
      <c r="AS52" s="68">
        <f t="shared" si="10"/>
        <v>0</v>
      </c>
    </row>
    <row r="53" spans="1:45" x14ac:dyDescent="0.25">
      <c r="A53" s="12"/>
      <c r="B53" s="11"/>
      <c r="C53" s="11"/>
      <c r="D53" s="13"/>
      <c r="E53" s="12"/>
      <c r="F53" s="13"/>
      <c r="G53" s="12"/>
      <c r="H53" s="24">
        <f t="shared" si="8"/>
        <v>0</v>
      </c>
      <c r="I53" s="18">
        <f t="shared" si="9"/>
        <v>0</v>
      </c>
      <c r="J53" s="20"/>
      <c r="K53" s="20"/>
      <c r="L53" s="49"/>
      <c r="M53" s="52"/>
      <c r="N53" s="52"/>
      <c r="O53" s="49"/>
      <c r="P53" s="52"/>
      <c r="Q53" s="52"/>
      <c r="R53" s="52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52"/>
      <c r="AG53" s="52"/>
      <c r="AH53" s="52"/>
      <c r="AI53" s="12"/>
      <c r="AJ53" s="49"/>
      <c r="AK53" s="49"/>
      <c r="AL53" s="49"/>
      <c r="AM53" s="49"/>
      <c r="AN53" s="49"/>
      <c r="AO53" s="49"/>
      <c r="AP53" s="49"/>
      <c r="AQ53" s="49"/>
      <c r="AR53" s="52"/>
      <c r="AS53" s="68">
        <f t="shared" si="10"/>
        <v>0</v>
      </c>
    </row>
    <row r="54" spans="1:45" x14ac:dyDescent="0.25">
      <c r="A54" s="12"/>
      <c r="B54" s="11"/>
      <c r="C54" s="11"/>
      <c r="D54" s="13"/>
      <c r="E54" s="13"/>
      <c r="F54" s="13"/>
      <c r="G54" s="12"/>
      <c r="H54" s="24">
        <f t="shared" si="8"/>
        <v>0</v>
      </c>
      <c r="I54" s="18">
        <f t="shared" si="9"/>
        <v>0</v>
      </c>
      <c r="J54" s="20"/>
      <c r="K54" s="20"/>
      <c r="L54" s="12"/>
      <c r="M54" s="52"/>
      <c r="N54" s="49"/>
      <c r="O54" s="52"/>
      <c r="P54" s="49"/>
      <c r="Q54" s="52"/>
      <c r="R54" s="49"/>
      <c r="S54" s="49"/>
      <c r="T54" s="49"/>
      <c r="U54" s="49"/>
      <c r="V54" s="49"/>
      <c r="W54" s="52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12"/>
      <c r="AJ54" s="12"/>
      <c r="AK54" s="49"/>
      <c r="AL54" s="49"/>
      <c r="AM54" s="49"/>
      <c r="AN54" s="49"/>
      <c r="AO54" s="49"/>
      <c r="AP54" s="49"/>
      <c r="AQ54" s="49"/>
      <c r="AR54" s="49"/>
      <c r="AS54" s="68">
        <f t="shared" si="10"/>
        <v>0</v>
      </c>
    </row>
    <row r="55" spans="1:45" x14ac:dyDescent="0.25">
      <c r="A55" s="12"/>
      <c r="B55" s="89"/>
      <c r="C55" s="11"/>
      <c r="D55" s="12"/>
      <c r="E55" s="12"/>
      <c r="F55" s="13"/>
      <c r="G55" s="12"/>
      <c r="H55" s="24">
        <f t="shared" si="8"/>
        <v>0</v>
      </c>
      <c r="I55" s="18">
        <f t="shared" si="9"/>
        <v>0</v>
      </c>
      <c r="J55" s="20"/>
      <c r="K55" s="20"/>
      <c r="L55" s="12"/>
      <c r="M55" s="52"/>
      <c r="N55" s="65"/>
      <c r="O55" s="52"/>
      <c r="P55" s="49"/>
      <c r="Q55" s="52"/>
      <c r="R55" s="49"/>
      <c r="S55" s="49"/>
      <c r="T55" s="49"/>
      <c r="U55" s="49"/>
      <c r="V55" s="52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13"/>
      <c r="AJ55" s="12"/>
      <c r="AK55" s="52"/>
      <c r="AL55" s="52"/>
      <c r="AM55" s="49"/>
      <c r="AN55" s="49"/>
      <c r="AO55" s="49"/>
      <c r="AP55" s="49"/>
      <c r="AQ55" s="52"/>
      <c r="AR55" s="49"/>
      <c r="AS55" s="68">
        <f t="shared" si="10"/>
        <v>0</v>
      </c>
    </row>
    <row r="56" spans="1:45" x14ac:dyDescent="0.25">
      <c r="A56" s="12"/>
      <c r="B56" s="11"/>
      <c r="C56" s="11"/>
      <c r="D56" s="13"/>
      <c r="E56" s="12"/>
      <c r="F56" s="13"/>
      <c r="G56" s="12"/>
      <c r="H56" s="24">
        <f t="shared" si="8"/>
        <v>0</v>
      </c>
      <c r="I56" s="18">
        <f t="shared" si="9"/>
        <v>0</v>
      </c>
      <c r="J56" s="20"/>
      <c r="K56" s="12"/>
      <c r="L56" s="49"/>
      <c r="M56" s="49"/>
      <c r="N56" s="49"/>
      <c r="O56" s="64"/>
      <c r="P56" s="49"/>
      <c r="Q56" s="49"/>
      <c r="R56" s="49"/>
      <c r="S56" s="49"/>
      <c r="T56" s="49"/>
      <c r="U56" s="49"/>
      <c r="V56" s="52"/>
      <c r="W56" s="49"/>
      <c r="X56" s="49"/>
      <c r="Y56" s="49"/>
      <c r="Z56" s="49"/>
      <c r="AA56" s="49"/>
      <c r="AB56" s="52"/>
      <c r="AC56" s="49"/>
      <c r="AD56" s="49"/>
      <c r="AE56" s="49"/>
      <c r="AF56" s="49"/>
      <c r="AG56" s="49"/>
      <c r="AH56" s="49"/>
      <c r="AI56" s="12"/>
      <c r="AJ56" s="49"/>
      <c r="AK56" s="49"/>
      <c r="AL56" s="52"/>
      <c r="AM56" s="49"/>
      <c r="AN56" s="52"/>
      <c r="AO56" s="52"/>
      <c r="AP56" s="52"/>
      <c r="AQ56" s="52"/>
      <c r="AR56" s="49"/>
      <c r="AS56" s="68">
        <f t="shared" si="10"/>
        <v>0</v>
      </c>
    </row>
    <row r="57" spans="1:45" x14ac:dyDescent="0.25">
      <c r="A57" s="12"/>
      <c r="B57" s="11"/>
      <c r="C57" s="11"/>
      <c r="D57" s="13"/>
      <c r="E57" s="12"/>
      <c r="F57" s="13"/>
      <c r="G57" s="12"/>
      <c r="H57" s="24">
        <f t="shared" si="8"/>
        <v>0</v>
      </c>
      <c r="I57" s="18">
        <f t="shared" si="9"/>
        <v>0</v>
      </c>
      <c r="J57" s="20"/>
      <c r="K57" s="20"/>
      <c r="L57" s="49"/>
      <c r="M57" s="49"/>
      <c r="N57" s="49"/>
      <c r="O57" s="52"/>
      <c r="P57" s="52"/>
      <c r="Q57" s="52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12"/>
      <c r="AJ57" s="49"/>
      <c r="AK57" s="49"/>
      <c r="AL57" s="49"/>
      <c r="AM57" s="49"/>
      <c r="AN57" s="49"/>
      <c r="AO57" s="49"/>
      <c r="AP57" s="49"/>
      <c r="AQ57" s="49"/>
      <c r="AR57" s="49"/>
      <c r="AS57" s="68">
        <f t="shared" si="10"/>
        <v>0</v>
      </c>
    </row>
    <row r="58" spans="1:45" x14ac:dyDescent="0.25">
      <c r="A58" s="12"/>
      <c r="B58" s="11"/>
      <c r="C58" s="11"/>
      <c r="D58" s="13"/>
      <c r="E58" s="12"/>
      <c r="F58" s="12"/>
      <c r="G58" s="12"/>
      <c r="H58" s="24">
        <f t="shared" si="8"/>
        <v>0</v>
      </c>
      <c r="I58" s="18">
        <f t="shared" si="9"/>
        <v>0</v>
      </c>
      <c r="J58" s="20"/>
      <c r="K58" s="13"/>
      <c r="L58" s="18"/>
      <c r="M58" s="52"/>
      <c r="N58" s="12"/>
      <c r="O58" s="52"/>
      <c r="P58" s="49"/>
      <c r="Q58" s="49"/>
      <c r="R58" s="49"/>
      <c r="S58" s="49"/>
      <c r="T58" s="52"/>
      <c r="U58" s="52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12"/>
      <c r="AJ58" s="18"/>
      <c r="AK58" s="49"/>
      <c r="AL58" s="49"/>
      <c r="AM58" s="49"/>
      <c r="AN58" s="49"/>
      <c r="AO58" s="49"/>
      <c r="AP58" s="49"/>
      <c r="AQ58" s="49"/>
      <c r="AR58" s="49"/>
      <c r="AS58" s="68"/>
    </row>
    <row r="59" spans="1:45" x14ac:dyDescent="0.25">
      <c r="A59" s="12"/>
      <c r="B59" s="11"/>
      <c r="C59" s="11"/>
      <c r="D59" s="13"/>
      <c r="E59" s="12"/>
      <c r="F59" s="12"/>
      <c r="G59" s="12"/>
      <c r="H59" s="24">
        <f t="shared" si="8"/>
        <v>0</v>
      </c>
      <c r="I59" s="18">
        <f t="shared" si="9"/>
        <v>0</v>
      </c>
      <c r="J59" s="20"/>
      <c r="K59" s="13"/>
      <c r="L59" s="18"/>
      <c r="M59" s="52"/>
      <c r="N59" s="12"/>
      <c r="O59" s="52"/>
      <c r="P59" s="49"/>
      <c r="Q59" s="49"/>
      <c r="R59" s="49"/>
      <c r="S59" s="49"/>
      <c r="T59" s="52"/>
      <c r="U59" s="52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12"/>
      <c r="AJ59" s="18"/>
      <c r="AK59" s="49"/>
      <c r="AL59" s="49"/>
      <c r="AM59" s="49"/>
      <c r="AN59" s="49"/>
      <c r="AO59" s="49"/>
      <c r="AP59" s="49"/>
      <c r="AQ59" s="49"/>
      <c r="AR59" s="49"/>
      <c r="AS59" s="68"/>
    </row>
    <row r="60" spans="1:45" x14ac:dyDescent="0.25">
      <c r="A60" s="12"/>
      <c r="B60" s="11"/>
      <c r="C60" s="11"/>
      <c r="D60" s="13"/>
      <c r="E60" s="12"/>
      <c r="F60" s="12"/>
      <c r="G60" s="12"/>
      <c r="H60" s="24">
        <f t="shared" si="8"/>
        <v>0</v>
      </c>
      <c r="I60" s="18">
        <f t="shared" si="9"/>
        <v>0</v>
      </c>
      <c r="J60" s="20"/>
      <c r="K60" s="13"/>
      <c r="L60" s="18"/>
      <c r="M60" s="52"/>
      <c r="N60" s="12"/>
      <c r="O60" s="52"/>
      <c r="P60" s="49"/>
      <c r="Q60" s="49"/>
      <c r="R60" s="49"/>
      <c r="S60" s="49"/>
      <c r="T60" s="52"/>
      <c r="U60" s="52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12"/>
      <c r="AJ60" s="18"/>
      <c r="AK60" s="49"/>
      <c r="AL60" s="49"/>
      <c r="AM60" s="49"/>
      <c r="AN60" s="49"/>
      <c r="AO60" s="49"/>
      <c r="AP60" s="49"/>
      <c r="AQ60" s="49"/>
      <c r="AR60" s="49"/>
      <c r="AS60" s="68"/>
    </row>
    <row r="61" spans="1:45" x14ac:dyDescent="0.25">
      <c r="A61" s="12"/>
      <c r="B61" s="11"/>
      <c r="C61" s="11"/>
      <c r="D61" s="13"/>
      <c r="E61" s="13"/>
      <c r="F61" s="12"/>
      <c r="G61" s="12"/>
      <c r="H61" s="24">
        <f t="shared" si="8"/>
        <v>0</v>
      </c>
      <c r="I61" s="18">
        <f t="shared" si="9"/>
        <v>0</v>
      </c>
      <c r="J61" s="20"/>
      <c r="K61" s="12"/>
      <c r="L61" s="12"/>
      <c r="M61" s="49"/>
      <c r="N61" s="49"/>
      <c r="O61" s="52"/>
      <c r="P61" s="49"/>
      <c r="Q61" s="49"/>
      <c r="R61" s="49"/>
      <c r="S61" s="49"/>
      <c r="T61" s="49"/>
      <c r="U61" s="49"/>
      <c r="V61" s="52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12"/>
      <c r="AJ61" s="12"/>
      <c r="AK61" s="49"/>
      <c r="AL61" s="52"/>
      <c r="AM61" s="49"/>
      <c r="AN61" s="49"/>
      <c r="AO61" s="49"/>
      <c r="AP61" s="49"/>
      <c r="AQ61" s="52"/>
      <c r="AR61" s="49"/>
      <c r="AS61" s="68"/>
    </row>
    <row r="62" spans="1:45" x14ac:dyDescent="0.25">
      <c r="A62" s="12"/>
      <c r="B62" s="11"/>
      <c r="C62" s="11"/>
      <c r="D62" s="13"/>
      <c r="E62" s="12"/>
      <c r="F62" s="13"/>
      <c r="G62" s="12"/>
      <c r="H62" s="24">
        <f t="shared" si="8"/>
        <v>0</v>
      </c>
      <c r="I62" s="18">
        <f t="shared" si="9"/>
        <v>0</v>
      </c>
      <c r="J62" s="20"/>
      <c r="K62" s="20"/>
      <c r="L62" s="49"/>
      <c r="M62" s="49"/>
      <c r="N62" s="49"/>
      <c r="O62" s="52"/>
      <c r="P62" s="52"/>
      <c r="Q62" s="52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12"/>
      <c r="AJ62" s="49"/>
      <c r="AK62" s="49"/>
      <c r="AL62" s="49"/>
      <c r="AM62" s="49"/>
      <c r="AN62" s="49"/>
      <c r="AO62" s="49"/>
      <c r="AP62" s="49"/>
      <c r="AQ62" s="49"/>
      <c r="AR62" s="49"/>
      <c r="AS62" s="68"/>
    </row>
    <row r="63" spans="1:45" x14ac:dyDescent="0.25">
      <c r="A63" s="12"/>
      <c r="B63" s="11"/>
      <c r="C63" s="11"/>
      <c r="D63" s="13"/>
      <c r="E63" s="12"/>
      <c r="F63" s="13"/>
      <c r="G63" s="12"/>
      <c r="H63" s="24">
        <f t="shared" si="8"/>
        <v>0</v>
      </c>
      <c r="I63" s="18">
        <f t="shared" si="9"/>
        <v>0</v>
      </c>
      <c r="J63" s="20"/>
      <c r="K63" s="20"/>
      <c r="L63" s="49"/>
      <c r="M63" s="49"/>
      <c r="N63" s="49"/>
      <c r="O63" s="52"/>
      <c r="P63" s="52"/>
      <c r="Q63" s="52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12"/>
      <c r="AJ63" s="49"/>
      <c r="AK63" s="49"/>
      <c r="AL63" s="49"/>
      <c r="AM63" s="49"/>
      <c r="AN63" s="49"/>
      <c r="AO63" s="49"/>
      <c r="AP63" s="49"/>
      <c r="AQ63" s="49"/>
      <c r="AR63" s="49"/>
      <c r="AS63" s="68"/>
    </row>
    <row r="64" spans="1:45" x14ac:dyDescent="0.25">
      <c r="A64" s="12"/>
      <c r="B64" s="90"/>
      <c r="C64" s="11"/>
      <c r="D64" s="13"/>
      <c r="E64" s="12"/>
      <c r="F64" s="13"/>
      <c r="G64" s="12"/>
      <c r="H64" s="24">
        <f t="shared" si="8"/>
        <v>0</v>
      </c>
      <c r="I64" s="18">
        <f t="shared" si="9"/>
        <v>0</v>
      </c>
      <c r="J64" s="20"/>
      <c r="K64" s="20"/>
      <c r="L64" s="80"/>
      <c r="M64" s="52"/>
      <c r="N64" s="52"/>
      <c r="O64" s="52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13"/>
      <c r="AJ64" s="80"/>
      <c r="AK64" s="49"/>
      <c r="AL64" s="49"/>
      <c r="AM64" s="49"/>
      <c r="AN64" s="49"/>
      <c r="AO64" s="49"/>
      <c r="AP64" s="49"/>
      <c r="AQ64" s="49"/>
      <c r="AR64" s="49"/>
      <c r="AS64" s="68">
        <f t="shared" ref="AS64:AS86" si="11">SUM(K64:AR64)</f>
        <v>0</v>
      </c>
    </row>
    <row r="65" spans="1:45" x14ac:dyDescent="0.25">
      <c r="A65" s="12"/>
      <c r="B65" s="11"/>
      <c r="C65" s="11"/>
      <c r="D65" s="13"/>
      <c r="E65" s="12"/>
      <c r="F65" s="13"/>
      <c r="G65" s="12"/>
      <c r="H65" s="24">
        <f t="shared" si="8"/>
        <v>0</v>
      </c>
      <c r="I65" s="18">
        <f t="shared" si="9"/>
        <v>0</v>
      </c>
      <c r="J65" s="20"/>
      <c r="K65" s="20"/>
      <c r="L65" s="49"/>
      <c r="M65" s="49"/>
      <c r="N65" s="49"/>
      <c r="O65" s="52"/>
      <c r="P65" s="49"/>
      <c r="Q65" s="49"/>
      <c r="R65" s="52"/>
      <c r="S65" s="52"/>
      <c r="T65" s="49"/>
      <c r="U65" s="49"/>
      <c r="V65" s="49"/>
      <c r="W65" s="49"/>
      <c r="X65" s="52"/>
      <c r="Y65" s="52"/>
      <c r="Z65" s="49"/>
      <c r="AA65" s="49"/>
      <c r="AB65" s="49"/>
      <c r="AC65" s="49"/>
      <c r="AD65" s="49"/>
      <c r="AE65" s="49"/>
      <c r="AF65" s="49"/>
      <c r="AG65" s="49"/>
      <c r="AH65" s="49"/>
      <c r="AI65" s="20"/>
      <c r="AJ65" s="49"/>
      <c r="AK65" s="49"/>
      <c r="AL65" s="49"/>
      <c r="AM65" s="49"/>
      <c r="AN65" s="49"/>
      <c r="AO65" s="49"/>
      <c r="AP65" s="49"/>
      <c r="AQ65" s="49"/>
      <c r="AR65" s="49"/>
      <c r="AS65" s="68">
        <f t="shared" si="11"/>
        <v>0</v>
      </c>
    </row>
    <row r="66" spans="1:45" x14ac:dyDescent="0.25">
      <c r="A66" s="12"/>
      <c r="B66" s="11"/>
      <c r="C66" s="11"/>
      <c r="D66" s="13"/>
      <c r="E66" s="12"/>
      <c r="F66" s="13"/>
      <c r="G66" s="12"/>
      <c r="H66" s="24">
        <f t="shared" si="8"/>
        <v>0</v>
      </c>
      <c r="I66" s="18">
        <f t="shared" si="9"/>
        <v>0</v>
      </c>
      <c r="J66" s="20"/>
      <c r="K66" s="20"/>
      <c r="L66" s="49"/>
      <c r="M66" s="49"/>
      <c r="N66" s="49"/>
      <c r="O66" s="52"/>
      <c r="P66" s="52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20"/>
      <c r="AJ66" s="49"/>
      <c r="AK66" s="49"/>
      <c r="AL66" s="49"/>
      <c r="AM66" s="49"/>
      <c r="AN66" s="49"/>
      <c r="AO66" s="49"/>
      <c r="AP66" s="49"/>
      <c r="AQ66" s="49"/>
      <c r="AR66" s="49"/>
      <c r="AS66" s="68">
        <f t="shared" si="11"/>
        <v>0</v>
      </c>
    </row>
    <row r="67" spans="1:45" x14ac:dyDescent="0.25">
      <c r="A67" s="12"/>
      <c r="B67" s="11"/>
      <c r="C67" s="11"/>
      <c r="D67" s="13"/>
      <c r="E67" s="12"/>
      <c r="F67" s="13"/>
      <c r="G67" s="12"/>
      <c r="H67" s="24">
        <f t="shared" si="8"/>
        <v>0</v>
      </c>
      <c r="I67" s="18">
        <f t="shared" si="9"/>
        <v>0</v>
      </c>
      <c r="J67" s="20"/>
      <c r="K67" s="20"/>
      <c r="L67" s="49"/>
      <c r="M67" s="49"/>
      <c r="N67" s="49"/>
      <c r="O67" s="52"/>
      <c r="P67" s="52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20"/>
      <c r="AJ67" s="49"/>
      <c r="AK67" s="49"/>
      <c r="AL67" s="49"/>
      <c r="AM67" s="49"/>
      <c r="AN67" s="49"/>
      <c r="AO67" s="49"/>
      <c r="AP67" s="49"/>
      <c r="AQ67" s="49"/>
      <c r="AR67" s="49"/>
      <c r="AS67" s="68">
        <f t="shared" si="11"/>
        <v>0</v>
      </c>
    </row>
    <row r="68" spans="1:45" x14ac:dyDescent="0.25">
      <c r="A68" s="12"/>
      <c r="B68" s="11"/>
      <c r="C68" s="11"/>
      <c r="D68" s="13"/>
      <c r="E68" s="12"/>
      <c r="F68" s="13"/>
      <c r="G68" s="12"/>
      <c r="H68" s="24">
        <f t="shared" si="8"/>
        <v>0</v>
      </c>
      <c r="I68" s="18">
        <f t="shared" si="9"/>
        <v>0</v>
      </c>
      <c r="J68" s="20"/>
      <c r="K68" s="20"/>
      <c r="L68" s="49"/>
      <c r="M68" s="49"/>
      <c r="N68" s="49"/>
      <c r="O68" s="49"/>
      <c r="P68" s="52"/>
      <c r="Q68" s="52"/>
      <c r="R68" s="49"/>
      <c r="S68" s="49"/>
      <c r="T68" s="52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12"/>
      <c r="AJ68" s="49"/>
      <c r="AK68" s="49"/>
      <c r="AL68" s="49"/>
      <c r="AM68" s="49"/>
      <c r="AN68" s="49"/>
      <c r="AO68" s="49"/>
      <c r="AP68" s="49"/>
      <c r="AQ68" s="49"/>
      <c r="AR68" s="49"/>
      <c r="AS68" s="68">
        <f t="shared" si="11"/>
        <v>0</v>
      </c>
    </row>
    <row r="69" spans="1:45" x14ac:dyDescent="0.25">
      <c r="A69" s="12"/>
      <c r="B69" s="11"/>
      <c r="C69" s="11"/>
      <c r="D69" s="12"/>
      <c r="E69" s="12"/>
      <c r="F69" s="13"/>
      <c r="G69" s="12"/>
      <c r="H69" s="24">
        <f t="shared" si="8"/>
        <v>0</v>
      </c>
      <c r="I69" s="18">
        <f t="shared" si="9"/>
        <v>0</v>
      </c>
      <c r="J69" s="20"/>
      <c r="K69" s="20"/>
      <c r="L69" s="49"/>
      <c r="M69" s="52"/>
      <c r="N69" s="52"/>
      <c r="O69" s="52"/>
      <c r="P69" s="52"/>
      <c r="Q69" s="52"/>
      <c r="R69" s="49"/>
      <c r="S69" s="49"/>
      <c r="T69" s="49"/>
      <c r="U69" s="49"/>
      <c r="V69" s="52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12"/>
      <c r="AJ69" s="49"/>
      <c r="AK69" s="49"/>
      <c r="AL69" s="49"/>
      <c r="AM69" s="49"/>
      <c r="AN69" s="49"/>
      <c r="AO69" s="49"/>
      <c r="AP69" s="49"/>
      <c r="AQ69" s="49"/>
      <c r="AR69" s="49"/>
      <c r="AS69" s="68">
        <f t="shared" si="11"/>
        <v>0</v>
      </c>
    </row>
    <row r="70" spans="1:45" x14ac:dyDescent="0.25">
      <c r="A70" s="12"/>
      <c r="B70" s="11"/>
      <c r="C70" s="11"/>
      <c r="D70" s="13"/>
      <c r="E70" s="12"/>
      <c r="F70" s="13"/>
      <c r="G70" s="12"/>
      <c r="H70" s="24">
        <f t="shared" si="8"/>
        <v>0</v>
      </c>
      <c r="I70" s="18">
        <f t="shared" si="9"/>
        <v>0</v>
      </c>
      <c r="J70" s="20"/>
      <c r="K70" s="13"/>
      <c r="L70" s="13"/>
      <c r="M70" s="49"/>
      <c r="N70" s="52"/>
      <c r="O70" s="52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12"/>
      <c r="AJ70" s="13"/>
      <c r="AK70" s="49"/>
      <c r="AL70" s="49"/>
      <c r="AM70" s="49"/>
      <c r="AN70" s="49"/>
      <c r="AO70" s="49"/>
      <c r="AP70" s="49"/>
      <c r="AQ70" s="49"/>
      <c r="AR70" s="49"/>
      <c r="AS70" s="68">
        <f t="shared" si="11"/>
        <v>0</v>
      </c>
    </row>
    <row r="71" spans="1:45" x14ac:dyDescent="0.25">
      <c r="A71" s="12"/>
      <c r="B71" s="11"/>
      <c r="C71" s="11"/>
      <c r="D71" s="13"/>
      <c r="E71" s="12"/>
      <c r="F71" s="13"/>
      <c r="G71" s="12"/>
      <c r="H71" s="24">
        <f t="shared" si="8"/>
        <v>0</v>
      </c>
      <c r="I71" s="18">
        <f t="shared" si="9"/>
        <v>0</v>
      </c>
      <c r="J71" s="20"/>
      <c r="K71" s="20"/>
      <c r="L71" s="49"/>
      <c r="M71" s="52"/>
      <c r="N71" s="52"/>
      <c r="O71" s="52"/>
      <c r="P71" s="52"/>
      <c r="Q71" s="52"/>
      <c r="R71" s="52"/>
      <c r="S71" s="52"/>
      <c r="T71" s="49"/>
      <c r="U71" s="49"/>
      <c r="V71" s="49"/>
      <c r="W71" s="49"/>
      <c r="X71" s="52"/>
      <c r="Y71" s="52"/>
      <c r="Z71" s="49"/>
      <c r="AA71" s="52"/>
      <c r="AB71" s="49"/>
      <c r="AC71" s="49"/>
      <c r="AD71" s="49"/>
      <c r="AE71" s="49"/>
      <c r="AF71" s="49"/>
      <c r="AG71" s="49"/>
      <c r="AH71" s="49"/>
      <c r="AI71" s="20"/>
      <c r="AJ71" s="49"/>
      <c r="AK71" s="49"/>
      <c r="AL71" s="49"/>
      <c r="AM71" s="49"/>
      <c r="AN71" s="49"/>
      <c r="AO71" s="49"/>
      <c r="AP71" s="49"/>
      <c r="AQ71" s="49"/>
      <c r="AR71" s="49"/>
      <c r="AS71" s="68">
        <f t="shared" si="11"/>
        <v>0</v>
      </c>
    </row>
    <row r="72" spans="1:45" x14ac:dyDescent="0.25">
      <c r="A72" s="12"/>
      <c r="B72" s="11"/>
      <c r="C72" s="11"/>
      <c r="D72" s="13"/>
      <c r="E72" s="12"/>
      <c r="F72" s="13"/>
      <c r="G72" s="12"/>
      <c r="H72" s="24">
        <f t="shared" si="8"/>
        <v>0</v>
      </c>
      <c r="I72" s="18">
        <f t="shared" si="9"/>
        <v>0</v>
      </c>
      <c r="J72" s="20"/>
      <c r="K72" s="12"/>
      <c r="L72" s="12"/>
      <c r="M72" s="52"/>
      <c r="N72" s="52"/>
      <c r="O72" s="49"/>
      <c r="P72" s="5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12"/>
      <c r="AJ72" s="12"/>
      <c r="AK72" s="49"/>
      <c r="AL72" s="49"/>
      <c r="AM72" s="49"/>
      <c r="AN72" s="49"/>
      <c r="AO72" s="49"/>
      <c r="AP72" s="49"/>
      <c r="AQ72" s="49"/>
      <c r="AR72" s="49"/>
      <c r="AS72" s="68">
        <f t="shared" si="11"/>
        <v>0</v>
      </c>
    </row>
    <row r="73" spans="1:45" x14ac:dyDescent="0.25">
      <c r="A73" s="12"/>
      <c r="B73" s="11"/>
      <c r="C73" s="11"/>
      <c r="D73" s="13"/>
      <c r="E73" s="12"/>
      <c r="F73" s="13"/>
      <c r="G73" s="12"/>
      <c r="H73" s="24">
        <f t="shared" si="8"/>
        <v>0</v>
      </c>
      <c r="I73" s="18">
        <f t="shared" si="9"/>
        <v>0</v>
      </c>
      <c r="J73" s="20"/>
      <c r="K73" s="13"/>
      <c r="L73" s="13"/>
      <c r="M73" s="49"/>
      <c r="N73" s="52"/>
      <c r="O73" s="49"/>
      <c r="P73" s="52"/>
      <c r="Q73" s="52"/>
      <c r="R73" s="49"/>
      <c r="S73" s="49"/>
      <c r="T73" s="49"/>
      <c r="U73" s="49"/>
      <c r="V73" s="52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12"/>
      <c r="AJ73" s="13"/>
      <c r="AK73" s="52"/>
      <c r="AL73" s="52"/>
      <c r="AM73" s="49"/>
      <c r="AN73" s="49"/>
      <c r="AO73" s="49"/>
      <c r="AP73" s="49"/>
      <c r="AQ73" s="52"/>
      <c r="AR73" s="49"/>
      <c r="AS73" s="68">
        <f t="shared" si="11"/>
        <v>0</v>
      </c>
    </row>
    <row r="74" spans="1:45" x14ac:dyDescent="0.25">
      <c r="A74" s="12"/>
      <c r="B74" s="20"/>
      <c r="C74" s="20"/>
      <c r="D74" s="13"/>
      <c r="E74" s="12"/>
      <c r="F74" s="13"/>
      <c r="G74" s="12"/>
      <c r="H74" s="24">
        <f t="shared" si="8"/>
        <v>0</v>
      </c>
      <c r="I74" s="18">
        <f t="shared" si="9"/>
        <v>0</v>
      </c>
      <c r="J74" s="20"/>
      <c r="K74" s="11"/>
      <c r="L74" s="11"/>
      <c r="M74" s="49"/>
      <c r="N74" s="49"/>
      <c r="O74" s="52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12"/>
      <c r="AJ74" s="11"/>
      <c r="AK74" s="49"/>
      <c r="AL74" s="49"/>
      <c r="AM74" s="49"/>
      <c r="AN74" s="49"/>
      <c r="AO74" s="49"/>
      <c r="AP74" s="49"/>
      <c r="AQ74" s="49"/>
      <c r="AR74" s="49"/>
      <c r="AS74" s="68">
        <f t="shared" si="11"/>
        <v>0</v>
      </c>
    </row>
    <row r="75" spans="1:45" x14ac:dyDescent="0.25">
      <c r="A75" s="12"/>
      <c r="B75" s="11"/>
      <c r="C75" s="11"/>
      <c r="D75" s="13"/>
      <c r="E75" s="12"/>
      <c r="F75" s="13"/>
      <c r="G75" s="12"/>
      <c r="H75" s="24">
        <f t="shared" si="8"/>
        <v>0</v>
      </c>
      <c r="I75" s="18">
        <f t="shared" si="9"/>
        <v>0</v>
      </c>
      <c r="J75" s="20"/>
      <c r="K75" s="20"/>
      <c r="L75" s="49"/>
      <c r="M75" s="49"/>
      <c r="N75" s="49"/>
      <c r="O75" s="52"/>
      <c r="P75" s="52"/>
      <c r="Q75" s="52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12"/>
      <c r="AJ75" s="49"/>
      <c r="AK75" s="49"/>
      <c r="AL75" s="49"/>
      <c r="AM75" s="49"/>
      <c r="AN75" s="49"/>
      <c r="AO75" s="49"/>
      <c r="AP75" s="49"/>
      <c r="AQ75" s="49"/>
      <c r="AR75" s="49"/>
      <c r="AS75" s="68">
        <f t="shared" si="11"/>
        <v>0</v>
      </c>
    </row>
    <row r="76" spans="1:45" x14ac:dyDescent="0.25">
      <c r="A76" s="12"/>
      <c r="B76" s="11"/>
      <c r="C76" s="11"/>
      <c r="D76" s="13"/>
      <c r="E76" s="12"/>
      <c r="F76" s="13"/>
      <c r="G76" s="12"/>
      <c r="H76" s="24">
        <f t="shared" si="8"/>
        <v>0</v>
      </c>
      <c r="I76" s="18">
        <f t="shared" si="9"/>
        <v>0</v>
      </c>
      <c r="J76" s="20"/>
      <c r="K76" s="13"/>
      <c r="L76" s="18"/>
      <c r="M76" s="52"/>
      <c r="N76" s="12"/>
      <c r="O76" s="52"/>
      <c r="P76" s="49"/>
      <c r="Q76" s="49"/>
      <c r="R76" s="49"/>
      <c r="S76" s="49"/>
      <c r="T76" s="49"/>
      <c r="U76" s="49"/>
      <c r="V76" s="52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52"/>
      <c r="AH76" s="49"/>
      <c r="AI76" s="12"/>
      <c r="AJ76" s="18"/>
      <c r="AK76" s="49"/>
      <c r="AL76" s="52"/>
      <c r="AM76" s="49"/>
      <c r="AN76" s="49"/>
      <c r="AO76" s="49"/>
      <c r="AP76" s="49"/>
      <c r="AQ76" s="52"/>
      <c r="AR76" s="49"/>
      <c r="AS76" s="68">
        <f t="shared" si="11"/>
        <v>0</v>
      </c>
    </row>
    <row r="77" spans="1:45" x14ac:dyDescent="0.25">
      <c r="A77" s="12"/>
      <c r="B77" s="11"/>
      <c r="C77" s="11"/>
      <c r="D77" s="13"/>
      <c r="E77" s="12"/>
      <c r="F77" s="51"/>
      <c r="G77" s="12"/>
      <c r="H77" s="24">
        <f t="shared" si="8"/>
        <v>0</v>
      </c>
      <c r="I77" s="18">
        <f t="shared" si="9"/>
        <v>0</v>
      </c>
      <c r="J77" s="20"/>
      <c r="K77" s="20"/>
      <c r="L77" s="91"/>
      <c r="M77" s="52"/>
      <c r="N77" s="52"/>
      <c r="O77" s="49"/>
      <c r="P77" s="52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20"/>
      <c r="AJ77" s="91"/>
      <c r="AK77" s="52"/>
      <c r="AL77" s="49"/>
      <c r="AM77" s="49"/>
      <c r="AN77" s="49"/>
      <c r="AO77" s="49"/>
      <c r="AP77" s="49"/>
      <c r="AQ77" s="49"/>
      <c r="AR77" s="49"/>
      <c r="AS77" s="50">
        <f t="shared" si="11"/>
        <v>0</v>
      </c>
    </row>
    <row r="78" spans="1:45" x14ac:dyDescent="0.25">
      <c r="A78" s="12"/>
      <c r="B78" s="11"/>
      <c r="C78" s="11"/>
      <c r="D78" s="13"/>
      <c r="E78" s="12"/>
      <c r="F78" s="13"/>
      <c r="G78" s="12"/>
      <c r="H78" s="24">
        <f t="shared" si="8"/>
        <v>0</v>
      </c>
      <c r="I78" s="18">
        <f t="shared" si="9"/>
        <v>0</v>
      </c>
      <c r="J78" s="20"/>
      <c r="K78" s="11"/>
      <c r="L78" s="13"/>
      <c r="M78" s="49"/>
      <c r="N78" s="49"/>
      <c r="O78" s="52"/>
      <c r="P78" s="49"/>
      <c r="Q78" s="49"/>
      <c r="R78" s="49"/>
      <c r="S78" s="49"/>
      <c r="T78" s="49"/>
      <c r="U78" s="49"/>
      <c r="V78" s="52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12"/>
      <c r="AJ78" s="13"/>
      <c r="AK78" s="49"/>
      <c r="AL78" s="52"/>
      <c r="AM78" s="49"/>
      <c r="AN78" s="49"/>
      <c r="AO78" s="49"/>
      <c r="AP78" s="49"/>
      <c r="AQ78" s="52"/>
      <c r="AR78" s="49"/>
      <c r="AS78" s="68">
        <f t="shared" si="11"/>
        <v>0</v>
      </c>
    </row>
    <row r="79" spans="1:45" x14ac:dyDescent="0.25">
      <c r="A79" s="12"/>
      <c r="B79" s="11"/>
      <c r="C79" s="11"/>
      <c r="D79" s="12"/>
      <c r="E79" s="13"/>
      <c r="F79" s="13"/>
      <c r="G79" s="12"/>
      <c r="H79" s="24">
        <f t="shared" si="8"/>
        <v>0</v>
      </c>
      <c r="I79" s="18">
        <f t="shared" si="9"/>
        <v>0</v>
      </c>
      <c r="J79" s="20"/>
      <c r="K79" s="20"/>
      <c r="L79" s="20"/>
      <c r="M79" s="49"/>
      <c r="N79" s="49"/>
      <c r="O79" s="52"/>
      <c r="P79" s="52"/>
      <c r="Q79" s="49"/>
      <c r="R79" s="49"/>
      <c r="S79" s="49"/>
      <c r="T79" s="49"/>
      <c r="U79" s="49"/>
      <c r="V79" s="52"/>
      <c r="W79" s="52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12"/>
      <c r="AJ79" s="20"/>
      <c r="AK79" s="49"/>
      <c r="AL79" s="49"/>
      <c r="AM79" s="49"/>
      <c r="AN79" s="49"/>
      <c r="AO79" s="49"/>
      <c r="AP79" s="49"/>
      <c r="AQ79" s="49"/>
      <c r="AR79" s="49"/>
      <c r="AS79" s="68">
        <f t="shared" si="11"/>
        <v>0</v>
      </c>
    </row>
    <row r="80" spans="1:45" x14ac:dyDescent="0.25">
      <c r="A80" s="12"/>
      <c r="B80" s="11"/>
      <c r="C80" s="11"/>
      <c r="D80" s="12"/>
      <c r="E80" s="12"/>
      <c r="F80" s="13"/>
      <c r="G80" s="12"/>
      <c r="H80" s="24">
        <f t="shared" si="8"/>
        <v>0</v>
      </c>
      <c r="I80" s="18">
        <f t="shared" si="9"/>
        <v>0</v>
      </c>
      <c r="J80" s="20"/>
      <c r="K80" s="20"/>
      <c r="L80" s="20"/>
      <c r="M80" s="49"/>
      <c r="N80" s="49"/>
      <c r="O80" s="52"/>
      <c r="P80" s="52"/>
      <c r="Q80" s="52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12"/>
      <c r="AJ80" s="20"/>
      <c r="AK80" s="49"/>
      <c r="AL80" s="49"/>
      <c r="AM80" s="49"/>
      <c r="AN80" s="49"/>
      <c r="AO80" s="49"/>
      <c r="AP80" s="49"/>
      <c r="AQ80" s="49"/>
      <c r="AR80" s="49"/>
      <c r="AS80" s="68">
        <f t="shared" si="11"/>
        <v>0</v>
      </c>
    </row>
    <row r="81" spans="1:45" x14ac:dyDescent="0.25">
      <c r="A81" s="12"/>
      <c r="B81" s="11"/>
      <c r="C81" s="11"/>
      <c r="D81" s="13"/>
      <c r="E81" s="12"/>
      <c r="F81" s="12"/>
      <c r="G81" s="12"/>
      <c r="H81" s="24">
        <f t="shared" si="8"/>
        <v>0</v>
      </c>
      <c r="I81" s="18">
        <f t="shared" si="9"/>
        <v>0</v>
      </c>
      <c r="J81" s="20"/>
      <c r="K81" s="20"/>
      <c r="L81" s="20"/>
      <c r="M81" s="49"/>
      <c r="N81" s="49"/>
      <c r="O81" s="49"/>
      <c r="P81" s="49"/>
      <c r="Q81" s="52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12"/>
      <c r="AJ81" s="20"/>
      <c r="AK81" s="52"/>
      <c r="AL81" s="49"/>
      <c r="AM81" s="49"/>
      <c r="AN81" s="49"/>
      <c r="AO81" s="49"/>
      <c r="AP81" s="49"/>
      <c r="AQ81" s="49"/>
      <c r="AR81" s="49"/>
      <c r="AS81" s="68">
        <f t="shared" si="11"/>
        <v>0</v>
      </c>
    </row>
    <row r="82" spans="1:45" x14ac:dyDescent="0.25">
      <c r="A82" s="12"/>
      <c r="B82" s="11"/>
      <c r="C82" s="11"/>
      <c r="D82" s="12"/>
      <c r="E82" s="12"/>
      <c r="F82" s="13"/>
      <c r="G82" s="12"/>
      <c r="H82" s="24">
        <f t="shared" si="8"/>
        <v>0</v>
      </c>
      <c r="I82" s="18">
        <f t="shared" si="9"/>
        <v>0</v>
      </c>
      <c r="J82" s="20"/>
      <c r="K82" s="20"/>
      <c r="L82" s="49"/>
      <c r="M82" s="52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20"/>
      <c r="AJ82" s="49"/>
      <c r="AK82" s="49"/>
      <c r="AL82" s="49"/>
      <c r="AM82" s="49"/>
      <c r="AN82" s="49"/>
      <c r="AO82" s="49"/>
      <c r="AP82" s="49"/>
      <c r="AQ82" s="49"/>
      <c r="AR82" s="49"/>
      <c r="AS82" s="68">
        <f t="shared" si="11"/>
        <v>0</v>
      </c>
    </row>
    <row r="83" spans="1:45" x14ac:dyDescent="0.25">
      <c r="A83" s="12"/>
      <c r="B83" s="11"/>
      <c r="C83" s="11"/>
      <c r="D83" s="12"/>
      <c r="E83" s="12"/>
      <c r="F83" s="13"/>
      <c r="G83" s="12"/>
      <c r="H83" s="24">
        <f t="shared" si="8"/>
        <v>0</v>
      </c>
      <c r="I83" s="18">
        <f t="shared" si="9"/>
        <v>0</v>
      </c>
      <c r="J83" s="18"/>
      <c r="K83" s="20"/>
      <c r="L83" s="49"/>
      <c r="M83" s="52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20"/>
      <c r="AJ83" s="49"/>
      <c r="AK83" s="49"/>
      <c r="AL83" s="49"/>
      <c r="AM83" s="49"/>
      <c r="AN83" s="49"/>
      <c r="AO83" s="49"/>
      <c r="AP83" s="49"/>
      <c r="AQ83" s="49"/>
      <c r="AR83" s="49"/>
      <c r="AS83" s="68">
        <f t="shared" si="11"/>
        <v>0</v>
      </c>
    </row>
    <row r="84" spans="1:45" x14ac:dyDescent="0.25">
      <c r="A84" s="12"/>
      <c r="B84" s="11"/>
      <c r="C84" s="11"/>
      <c r="D84" s="12"/>
      <c r="E84" s="12"/>
      <c r="F84" s="13"/>
      <c r="G84" s="12"/>
      <c r="H84" s="24">
        <f t="shared" si="8"/>
        <v>0</v>
      </c>
      <c r="I84" s="18">
        <f t="shared" si="9"/>
        <v>0</v>
      </c>
      <c r="J84" s="18"/>
      <c r="K84" s="20"/>
      <c r="L84" s="49"/>
      <c r="M84" s="52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20"/>
      <c r="AJ84" s="49"/>
      <c r="AK84" s="49"/>
      <c r="AL84" s="49"/>
      <c r="AM84" s="49"/>
      <c r="AN84" s="49"/>
      <c r="AO84" s="49"/>
      <c r="AP84" s="49"/>
      <c r="AQ84" s="49"/>
      <c r="AR84" s="49"/>
      <c r="AS84" s="68">
        <f t="shared" si="11"/>
        <v>0</v>
      </c>
    </row>
    <row r="85" spans="1:45" x14ac:dyDescent="0.25">
      <c r="A85" s="12"/>
      <c r="B85" s="11"/>
      <c r="C85" s="11"/>
      <c r="D85" s="13"/>
      <c r="E85" s="12"/>
      <c r="F85" s="13"/>
      <c r="G85" s="12"/>
      <c r="H85" s="24">
        <f t="shared" si="8"/>
        <v>0</v>
      </c>
      <c r="I85" s="18">
        <f t="shared" si="9"/>
        <v>0</v>
      </c>
      <c r="J85" s="18"/>
      <c r="K85" s="20"/>
      <c r="L85" s="49"/>
      <c r="M85" s="52"/>
      <c r="N85" s="49"/>
      <c r="O85" s="49"/>
      <c r="P85" s="49"/>
      <c r="Q85" s="49"/>
      <c r="R85" s="52"/>
      <c r="S85" s="52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20"/>
      <c r="AJ85" s="49"/>
      <c r="AK85" s="49"/>
      <c r="AL85" s="49"/>
      <c r="AM85" s="49"/>
      <c r="AN85" s="49"/>
      <c r="AO85" s="49"/>
      <c r="AP85" s="49"/>
      <c r="AQ85" s="49"/>
      <c r="AR85" s="49"/>
      <c r="AS85" s="68">
        <f t="shared" si="11"/>
        <v>0</v>
      </c>
    </row>
    <row r="86" spans="1:45" x14ac:dyDescent="0.25">
      <c r="A86" s="12"/>
      <c r="B86" s="11"/>
      <c r="C86" s="11"/>
      <c r="D86" s="12"/>
      <c r="E86" s="12"/>
      <c r="F86" s="13"/>
      <c r="G86" s="12"/>
      <c r="H86" s="24">
        <f t="shared" si="8"/>
        <v>0</v>
      </c>
      <c r="I86" s="18">
        <f t="shared" si="9"/>
        <v>0</v>
      </c>
      <c r="J86" s="18"/>
      <c r="K86" s="20"/>
      <c r="L86" s="49"/>
      <c r="M86" s="52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20"/>
      <c r="AJ86" s="49"/>
      <c r="AK86" s="49"/>
      <c r="AL86" s="49"/>
      <c r="AM86" s="49"/>
      <c r="AN86" s="49"/>
      <c r="AO86" s="49"/>
      <c r="AP86" s="49"/>
      <c r="AQ86" s="49"/>
      <c r="AR86" s="49"/>
      <c r="AS86" s="68">
        <f t="shared" si="11"/>
        <v>0</v>
      </c>
    </row>
    <row r="87" spans="1:45" x14ac:dyDescent="0.25">
      <c r="A87" s="12"/>
      <c r="B87" s="20"/>
      <c r="C87" s="20"/>
      <c r="D87" s="12"/>
      <c r="E87" s="12"/>
      <c r="F87" s="12"/>
      <c r="G87" s="12"/>
      <c r="H87" s="24">
        <f t="shared" si="8"/>
        <v>0</v>
      </c>
      <c r="I87" s="18">
        <f t="shared" si="9"/>
        <v>0</v>
      </c>
      <c r="J87" s="18"/>
      <c r="K87" s="20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20"/>
      <c r="AJ87" s="49"/>
      <c r="AK87" s="49"/>
      <c r="AL87" s="49"/>
      <c r="AM87" s="49"/>
      <c r="AN87" s="49"/>
      <c r="AO87" s="49"/>
      <c r="AP87" s="49"/>
      <c r="AQ87" s="49"/>
      <c r="AR87" s="49"/>
      <c r="AS87" s="68">
        <f>SUM(K87:AR87)</f>
        <v>0</v>
      </c>
    </row>
    <row r="88" spans="1:45" x14ac:dyDescent="0.25">
      <c r="A88" s="12"/>
      <c r="B88" s="20" t="s">
        <v>34</v>
      </c>
      <c r="C88" s="20" t="s">
        <v>27</v>
      </c>
      <c r="D88" s="12"/>
      <c r="E88" s="12"/>
      <c r="F88" s="12"/>
      <c r="G88" s="12"/>
      <c r="H88" s="24"/>
      <c r="I88" s="18">
        <f t="shared" si="9"/>
        <v>0</v>
      </c>
      <c r="J88" s="20"/>
      <c r="K88" s="20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20"/>
      <c r="AJ88" s="49"/>
      <c r="AK88" s="49"/>
      <c r="AL88" s="49"/>
      <c r="AM88" s="49"/>
      <c r="AN88" s="49"/>
      <c r="AO88" s="49"/>
      <c r="AP88" s="49"/>
      <c r="AQ88" s="49"/>
      <c r="AR88" s="49"/>
      <c r="AS88" s="68">
        <f>SUM(K88:AR88)</f>
        <v>0</v>
      </c>
    </row>
    <row r="89" spans="1:45" x14ac:dyDescent="0.25">
      <c r="A89" s="12"/>
      <c r="B89" s="20"/>
      <c r="C89" s="20"/>
      <c r="D89" s="12"/>
      <c r="E89" s="12"/>
      <c r="F89" s="12"/>
      <c r="G89" s="12"/>
      <c r="H89" s="24"/>
      <c r="I89" s="18"/>
      <c r="J89" s="20"/>
      <c r="K89" s="20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20"/>
      <c r="AJ89" s="49"/>
      <c r="AK89" s="49"/>
      <c r="AL89" s="49"/>
      <c r="AM89" s="49"/>
      <c r="AN89" s="49"/>
      <c r="AO89" s="49"/>
      <c r="AP89" s="49"/>
      <c r="AQ89" s="49"/>
      <c r="AR89" s="49"/>
      <c r="AS89" s="68">
        <f>SUM(K89:AR89)</f>
        <v>0</v>
      </c>
    </row>
    <row r="90" spans="1:45" x14ac:dyDescent="0.25">
      <c r="A90" s="12"/>
      <c r="B90" s="20" t="s">
        <v>32</v>
      </c>
      <c r="C90" s="20" t="s">
        <v>33</v>
      </c>
      <c r="D90" s="12"/>
      <c r="E90" s="12"/>
      <c r="F90" s="12"/>
      <c r="G90" s="12"/>
      <c r="H90" s="24"/>
      <c r="I90" s="18">
        <f>SUM(J90:AR90)</f>
        <v>0</v>
      </c>
      <c r="J90" s="20"/>
      <c r="K90" s="20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20"/>
      <c r="AJ90" s="49"/>
      <c r="AK90" s="49"/>
      <c r="AL90" s="49"/>
      <c r="AM90" s="49"/>
      <c r="AN90" s="49"/>
      <c r="AO90" s="49"/>
      <c r="AP90" s="49"/>
      <c r="AQ90" s="49"/>
      <c r="AR90" s="49"/>
      <c r="AS90" s="68">
        <f>SUM(K90:AR90)</f>
        <v>0</v>
      </c>
    </row>
    <row r="91" spans="1:45" x14ac:dyDescent="0.25">
      <c r="A91" s="12"/>
      <c r="B91" s="20"/>
      <c r="C91" s="20"/>
      <c r="D91" s="12"/>
      <c r="E91" s="12"/>
      <c r="F91" s="12"/>
      <c r="G91" s="12"/>
      <c r="H91" s="24"/>
      <c r="I91" s="18"/>
      <c r="J91" s="20"/>
      <c r="K91" s="20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20"/>
      <c r="AJ91" s="49"/>
      <c r="AK91" s="49"/>
      <c r="AL91" s="49"/>
      <c r="AM91" s="49"/>
      <c r="AN91" s="49"/>
      <c r="AO91" s="49"/>
      <c r="AP91" s="49"/>
      <c r="AQ91" s="49"/>
      <c r="AR91" s="49"/>
      <c r="AS91" s="68"/>
    </row>
  </sheetData>
  <sortState xmlns:xlrd2="http://schemas.microsoft.com/office/spreadsheetml/2017/richdata2" ref="A23:AS40">
    <sortCondition ref="B23:B40"/>
  </sortState>
  <mergeCells count="1">
    <mergeCell ref="A1:AS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9DC68-9710-437A-AC84-346F22272236}">
  <dimension ref="A1:X25"/>
  <sheetViews>
    <sheetView workbookViewId="0">
      <selection activeCell="I26" sqref="I26"/>
    </sheetView>
  </sheetViews>
  <sheetFormatPr defaultRowHeight="15" x14ac:dyDescent="0.25"/>
  <sheetData>
    <row r="1" spans="1:24" x14ac:dyDescent="0.25">
      <c r="A1" s="115" t="s">
        <v>44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</row>
    <row r="2" spans="1:24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</row>
    <row r="3" spans="1:24" x14ac:dyDescent="0.25">
      <c r="A3" s="26"/>
      <c r="B3" s="26"/>
      <c r="C3" s="26"/>
      <c r="D3" s="26"/>
      <c r="E3" s="26"/>
      <c r="F3" s="26"/>
      <c r="G3" s="26"/>
      <c r="H3" s="26" t="s">
        <v>21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>
        <v>1</v>
      </c>
      <c r="M4" s="26">
        <v>2</v>
      </c>
      <c r="N4" s="26">
        <v>3</v>
      </c>
      <c r="O4" s="26">
        <v>4</v>
      </c>
      <c r="P4" s="26">
        <v>5</v>
      </c>
      <c r="Q4" s="26">
        <v>6</v>
      </c>
      <c r="R4" s="26">
        <v>7</v>
      </c>
      <c r="S4" s="26">
        <v>8</v>
      </c>
      <c r="T4" s="26">
        <v>9</v>
      </c>
      <c r="U4" s="26">
        <v>10</v>
      </c>
      <c r="V4" s="26">
        <v>11</v>
      </c>
      <c r="W4" s="26"/>
      <c r="X4" s="26"/>
    </row>
    <row r="5" spans="1:24" x14ac:dyDescent="0.25">
      <c r="B5" t="s">
        <v>22</v>
      </c>
      <c r="C5" t="s">
        <v>23</v>
      </c>
      <c r="D5" s="2"/>
      <c r="E5" s="2"/>
      <c r="F5" s="2"/>
      <c r="G5" s="2"/>
      <c r="H5" s="2"/>
      <c r="I5" s="2"/>
      <c r="M5" s="2"/>
      <c r="N5" s="2"/>
      <c r="O5" s="26"/>
      <c r="P5" s="2"/>
      <c r="Q5" s="2"/>
      <c r="R5" s="2"/>
      <c r="S5" s="2"/>
      <c r="T5" s="2"/>
      <c r="U5" s="2"/>
      <c r="V5" s="2"/>
    </row>
    <row r="6" spans="1:24" x14ac:dyDescent="0.25">
      <c r="B6" t="s">
        <v>24</v>
      </c>
      <c r="C6" t="s">
        <v>25</v>
      </c>
      <c r="D6" s="2"/>
      <c r="E6" s="2"/>
      <c r="F6" s="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4" x14ac:dyDescent="0.25">
      <c r="D7" s="2"/>
      <c r="E7" s="2"/>
      <c r="F7" s="2"/>
      <c r="G7" s="2"/>
      <c r="H7" s="2"/>
      <c r="K7" s="45"/>
      <c r="L7" s="6"/>
      <c r="M7" s="26"/>
      <c r="N7" s="6"/>
      <c r="O7" s="6"/>
      <c r="P7" s="6"/>
      <c r="Q7" s="6"/>
      <c r="R7" s="26"/>
      <c r="S7" s="6" t="s">
        <v>26</v>
      </c>
      <c r="T7" s="6" t="s">
        <v>26</v>
      </c>
      <c r="U7" s="6" t="s">
        <v>26</v>
      </c>
      <c r="V7" s="2"/>
      <c r="X7" s="2"/>
    </row>
    <row r="8" spans="1:24" x14ac:dyDescent="0.25">
      <c r="D8" s="2"/>
      <c r="E8" s="2" t="s">
        <v>15</v>
      </c>
      <c r="F8" s="2" t="s">
        <v>16</v>
      </c>
      <c r="G8" s="2"/>
      <c r="H8" s="2"/>
      <c r="I8" s="2" t="s">
        <v>17</v>
      </c>
      <c r="K8" s="26"/>
      <c r="L8" s="6"/>
      <c r="M8" s="44"/>
      <c r="N8" s="6"/>
      <c r="O8" s="6"/>
      <c r="P8" s="6"/>
      <c r="Q8" s="6"/>
      <c r="R8" s="26"/>
      <c r="S8" s="6" t="s">
        <v>18</v>
      </c>
      <c r="T8" s="6" t="s">
        <v>19</v>
      </c>
      <c r="U8" s="6" t="s">
        <v>14</v>
      </c>
      <c r="V8" s="26"/>
      <c r="X8" s="2" t="s">
        <v>17</v>
      </c>
    </row>
    <row r="9" spans="1:24" x14ac:dyDescent="0.25">
      <c r="D9" s="2"/>
      <c r="E9" s="2"/>
      <c r="F9" s="2"/>
      <c r="G9" s="2"/>
      <c r="H9" s="2"/>
      <c r="K9" s="5"/>
      <c r="L9" s="71"/>
      <c r="M9" s="46"/>
      <c r="N9" s="72"/>
      <c r="O9" s="70"/>
      <c r="P9" s="26"/>
      <c r="Q9" s="44"/>
      <c r="R9" s="44"/>
      <c r="S9" s="48"/>
      <c r="T9" s="48"/>
      <c r="U9" s="72"/>
      <c r="V9" s="2"/>
      <c r="X9" s="2"/>
    </row>
    <row r="10" spans="1:24" x14ac:dyDescent="0.25">
      <c r="A10" s="12"/>
      <c r="B10" s="11"/>
      <c r="C10" s="11"/>
      <c r="D10" s="12"/>
      <c r="E10" s="13"/>
      <c r="F10" s="13"/>
      <c r="G10" s="12"/>
      <c r="H10" s="24">
        <f t="shared" ref="H10:H23" si="0">SUM((COUNTIF(J10:V10,"E"))+COUNTIF(J10:V10,"&gt;0"))</f>
        <v>0</v>
      </c>
      <c r="I10" s="18">
        <f t="shared" ref="I10:I23" si="1">SUM(J10:V10)</f>
        <v>0</v>
      </c>
      <c r="J10" s="20"/>
      <c r="K10" s="75"/>
      <c r="L10" s="13"/>
      <c r="M10" s="52"/>
      <c r="N10" s="49"/>
      <c r="O10" s="49"/>
      <c r="P10" s="49"/>
      <c r="Q10" s="49"/>
      <c r="R10" s="49"/>
      <c r="S10" s="49"/>
      <c r="T10" s="49"/>
      <c r="U10" s="49"/>
      <c r="V10" s="49"/>
      <c r="W10" s="20"/>
      <c r="X10" s="50">
        <f>SUM(J10:V10)</f>
        <v>0</v>
      </c>
    </row>
    <row r="11" spans="1:24" x14ac:dyDescent="0.25">
      <c r="A11" s="12"/>
      <c r="B11" s="11"/>
      <c r="C11" s="11"/>
      <c r="D11" s="13"/>
      <c r="E11" s="12"/>
      <c r="F11" s="13"/>
      <c r="G11" s="12"/>
      <c r="H11" s="24">
        <f t="shared" si="0"/>
        <v>0</v>
      </c>
      <c r="I11" s="18">
        <f t="shared" si="1"/>
        <v>0</v>
      </c>
      <c r="J11" s="20"/>
      <c r="K11" s="75"/>
      <c r="L11" s="12"/>
      <c r="M11" s="49"/>
      <c r="N11" s="49"/>
      <c r="O11" s="49"/>
      <c r="P11" s="49"/>
      <c r="Q11" s="49"/>
      <c r="R11" s="49"/>
      <c r="S11" s="49"/>
      <c r="T11" s="49"/>
      <c r="U11" s="52"/>
      <c r="V11" s="49"/>
      <c r="W11" s="20"/>
      <c r="X11" s="50">
        <f>SUM(J11:V11)</f>
        <v>0</v>
      </c>
    </row>
    <row r="12" spans="1:24" x14ac:dyDescent="0.25">
      <c r="A12" s="12"/>
      <c r="B12" s="11"/>
      <c r="C12" s="11"/>
      <c r="D12" s="12"/>
      <c r="E12" s="12"/>
      <c r="F12" s="12"/>
      <c r="G12" s="12"/>
      <c r="H12" s="24">
        <f t="shared" si="0"/>
        <v>0</v>
      </c>
      <c r="I12" s="18">
        <f t="shared" si="1"/>
        <v>0</v>
      </c>
      <c r="J12" s="20"/>
      <c r="K12" s="75"/>
      <c r="L12" s="20"/>
      <c r="M12" s="49"/>
      <c r="N12" s="49"/>
      <c r="O12" s="52"/>
      <c r="P12" s="49"/>
      <c r="Q12" s="49"/>
      <c r="R12" s="49"/>
      <c r="S12" s="49"/>
      <c r="T12" s="49"/>
      <c r="U12" s="49"/>
      <c r="V12" s="49"/>
      <c r="W12" s="20"/>
      <c r="X12" s="50">
        <f>SUM(J12:V12)</f>
        <v>0</v>
      </c>
    </row>
    <row r="13" spans="1:24" x14ac:dyDescent="0.25">
      <c r="A13" s="12"/>
      <c r="B13" s="20"/>
      <c r="C13" s="20"/>
      <c r="D13" s="12"/>
      <c r="E13" s="12"/>
      <c r="F13" s="12"/>
      <c r="G13" s="12"/>
      <c r="H13" s="24">
        <f t="shared" si="0"/>
        <v>0</v>
      </c>
      <c r="I13" s="18">
        <f t="shared" si="1"/>
        <v>0</v>
      </c>
      <c r="J13" s="20"/>
      <c r="K13" s="75"/>
      <c r="L13" s="12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20"/>
      <c r="X13" s="50">
        <f>SUM(J13:V13)</f>
        <v>0</v>
      </c>
    </row>
    <row r="14" spans="1:24" x14ac:dyDescent="0.25">
      <c r="A14" s="12"/>
      <c r="B14" s="20"/>
      <c r="C14" s="20"/>
      <c r="D14" s="12"/>
      <c r="E14" s="12"/>
      <c r="F14" s="12"/>
      <c r="G14" s="12"/>
      <c r="H14" s="24">
        <f t="shared" si="0"/>
        <v>0</v>
      </c>
      <c r="I14" s="18">
        <f t="shared" si="1"/>
        <v>0</v>
      </c>
      <c r="J14" s="20"/>
      <c r="K14" s="75"/>
      <c r="L14" s="12"/>
      <c r="M14" s="49"/>
      <c r="N14" s="49"/>
      <c r="O14" s="52"/>
      <c r="P14" s="49"/>
      <c r="Q14" s="49"/>
      <c r="R14" s="49"/>
      <c r="S14" s="49"/>
      <c r="T14" s="49"/>
      <c r="U14" s="49"/>
      <c r="V14" s="49"/>
      <c r="W14" s="20"/>
      <c r="X14" s="50">
        <f>SUM(L14:V14)</f>
        <v>0</v>
      </c>
    </row>
    <row r="15" spans="1:24" x14ac:dyDescent="0.25">
      <c r="A15" s="12"/>
      <c r="B15" s="20"/>
      <c r="C15" s="20"/>
      <c r="D15" s="12"/>
      <c r="E15" s="12"/>
      <c r="F15" s="12"/>
      <c r="G15" s="12"/>
      <c r="H15" s="24">
        <f t="shared" si="0"/>
        <v>0</v>
      </c>
      <c r="I15" s="18">
        <f t="shared" si="1"/>
        <v>0</v>
      </c>
      <c r="J15" s="20"/>
      <c r="K15" s="75"/>
      <c r="L15" s="12"/>
      <c r="M15" s="52"/>
      <c r="N15" s="49"/>
      <c r="O15" s="49"/>
      <c r="P15" s="49"/>
      <c r="Q15" s="49"/>
      <c r="R15" s="49"/>
      <c r="S15" s="49"/>
      <c r="T15" s="49"/>
      <c r="U15" s="49"/>
      <c r="V15" s="49"/>
      <c r="W15" s="20"/>
      <c r="X15" s="50">
        <f>SUM(L15:V15)</f>
        <v>0</v>
      </c>
    </row>
    <row r="16" spans="1:24" x14ac:dyDescent="0.25">
      <c r="A16" s="12"/>
      <c r="B16" s="20"/>
      <c r="C16" s="20"/>
      <c r="D16" s="12"/>
      <c r="E16" s="12"/>
      <c r="F16" s="12"/>
      <c r="G16" s="12"/>
      <c r="H16" s="24">
        <f t="shared" si="0"/>
        <v>0</v>
      </c>
      <c r="I16" s="18">
        <f t="shared" si="1"/>
        <v>0</v>
      </c>
      <c r="J16" s="20"/>
      <c r="K16" s="75"/>
      <c r="L16" s="20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20"/>
      <c r="X16" s="50">
        <f t="shared" ref="X16:X23" si="2">SUM(L16:V16)</f>
        <v>0</v>
      </c>
    </row>
    <row r="17" spans="1:24" x14ac:dyDescent="0.25">
      <c r="A17" s="12"/>
      <c r="B17" s="20"/>
      <c r="C17" s="20"/>
      <c r="D17" s="12"/>
      <c r="E17" s="13"/>
      <c r="F17" s="12"/>
      <c r="G17" s="12"/>
      <c r="H17" s="24">
        <f t="shared" si="0"/>
        <v>0</v>
      </c>
      <c r="I17" s="18">
        <f t="shared" si="1"/>
        <v>0</v>
      </c>
      <c r="J17" s="20"/>
      <c r="K17" s="75"/>
      <c r="L17" s="20"/>
      <c r="M17" s="49"/>
      <c r="N17" s="49"/>
      <c r="O17" s="52"/>
      <c r="P17" s="49"/>
      <c r="Q17" s="49"/>
      <c r="R17" s="49"/>
      <c r="S17" s="49"/>
      <c r="T17" s="49"/>
      <c r="U17" s="49"/>
      <c r="V17" s="49"/>
      <c r="W17" s="20"/>
      <c r="X17" s="50">
        <f t="shared" si="2"/>
        <v>0</v>
      </c>
    </row>
    <row r="18" spans="1:24" x14ac:dyDescent="0.25">
      <c r="A18" s="12"/>
      <c r="B18" s="20"/>
      <c r="C18" s="20"/>
      <c r="D18" s="12"/>
      <c r="E18" s="12"/>
      <c r="F18" s="12"/>
      <c r="G18" s="12"/>
      <c r="H18" s="24">
        <f t="shared" si="0"/>
        <v>0</v>
      </c>
      <c r="I18" s="18">
        <f t="shared" si="1"/>
        <v>0</v>
      </c>
      <c r="J18" s="20"/>
      <c r="K18" s="20"/>
      <c r="L18" s="20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20"/>
      <c r="X18" s="50">
        <f t="shared" si="2"/>
        <v>0</v>
      </c>
    </row>
    <row r="19" spans="1:24" x14ac:dyDescent="0.25">
      <c r="A19" s="12"/>
      <c r="B19" s="20"/>
      <c r="C19" s="20"/>
      <c r="D19" s="12"/>
      <c r="E19" s="12"/>
      <c r="F19" s="13"/>
      <c r="G19" s="12"/>
      <c r="H19" s="24">
        <f t="shared" si="0"/>
        <v>0</v>
      </c>
      <c r="I19" s="18">
        <f t="shared" si="1"/>
        <v>0</v>
      </c>
      <c r="J19" s="20"/>
      <c r="K19" s="20"/>
      <c r="L19" s="20"/>
      <c r="M19" s="49"/>
      <c r="N19" s="49"/>
      <c r="O19" s="52"/>
      <c r="P19" s="52"/>
      <c r="Q19" s="52"/>
      <c r="R19" s="49"/>
      <c r="S19" s="49"/>
      <c r="T19" s="49"/>
      <c r="U19" s="49"/>
      <c r="V19" s="49"/>
      <c r="W19" s="20"/>
      <c r="X19" s="50">
        <f t="shared" si="2"/>
        <v>0</v>
      </c>
    </row>
    <row r="20" spans="1:24" x14ac:dyDescent="0.25">
      <c r="A20" s="12"/>
      <c r="B20" s="20"/>
      <c r="C20" s="20"/>
      <c r="D20" s="12"/>
      <c r="E20" s="12"/>
      <c r="F20" s="12"/>
      <c r="G20" s="12"/>
      <c r="H20" s="24">
        <f t="shared" si="0"/>
        <v>0</v>
      </c>
      <c r="I20" s="18">
        <f t="shared" si="1"/>
        <v>0</v>
      </c>
      <c r="J20" s="20"/>
      <c r="K20" s="20"/>
      <c r="L20" s="20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20"/>
      <c r="X20" s="50">
        <f t="shared" si="2"/>
        <v>0</v>
      </c>
    </row>
    <row r="21" spans="1:24" x14ac:dyDescent="0.25">
      <c r="A21" s="12"/>
      <c r="B21" s="20"/>
      <c r="C21" s="20"/>
      <c r="D21" s="12"/>
      <c r="E21" s="12"/>
      <c r="F21" s="12"/>
      <c r="G21" s="12"/>
      <c r="H21" s="24">
        <f t="shared" si="0"/>
        <v>0</v>
      </c>
      <c r="I21" s="18">
        <f t="shared" si="1"/>
        <v>0</v>
      </c>
      <c r="J21" s="20"/>
      <c r="K21" s="20"/>
      <c r="L21" s="20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20"/>
      <c r="X21" s="50">
        <f t="shared" si="2"/>
        <v>0</v>
      </c>
    </row>
    <row r="22" spans="1:24" x14ac:dyDescent="0.25">
      <c r="A22" s="12"/>
      <c r="B22" s="20"/>
      <c r="C22" s="20"/>
      <c r="D22" s="12"/>
      <c r="E22" s="12"/>
      <c r="F22" s="12"/>
      <c r="G22" s="12"/>
      <c r="H22" s="24">
        <f t="shared" si="0"/>
        <v>0</v>
      </c>
      <c r="I22" s="18">
        <f t="shared" si="1"/>
        <v>0</v>
      </c>
      <c r="J22" s="20"/>
      <c r="K22" s="20"/>
      <c r="L22" s="20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20"/>
      <c r="X22" s="50">
        <f t="shared" si="2"/>
        <v>0</v>
      </c>
    </row>
    <row r="23" spans="1:24" x14ac:dyDescent="0.25">
      <c r="A23" s="12"/>
      <c r="B23" s="20"/>
      <c r="C23" s="20"/>
      <c r="D23" s="12"/>
      <c r="E23" s="12"/>
      <c r="F23" s="12"/>
      <c r="G23" s="12"/>
      <c r="H23" s="24">
        <f t="shared" si="0"/>
        <v>0</v>
      </c>
      <c r="I23" s="18">
        <f t="shared" si="1"/>
        <v>0</v>
      </c>
      <c r="J23" s="20"/>
      <c r="K23" s="20"/>
      <c r="L23" s="20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20"/>
      <c r="X23" s="50">
        <f t="shared" si="2"/>
        <v>0</v>
      </c>
    </row>
    <row r="25" spans="1:24" x14ac:dyDescent="0.25">
      <c r="A25" t="s">
        <v>27</v>
      </c>
      <c r="I25" s="106">
        <f>SUM(I10:I23)</f>
        <v>0</v>
      </c>
    </row>
  </sheetData>
  <mergeCells count="1">
    <mergeCell ref="A1:X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3C14E-F390-4527-86E7-6A6EAE23197B}">
  <dimension ref="A1:AX90"/>
  <sheetViews>
    <sheetView topLeftCell="A5" workbookViewId="0">
      <selection activeCell="M14" sqref="M14"/>
    </sheetView>
  </sheetViews>
  <sheetFormatPr defaultRowHeight="15" x14ac:dyDescent="0.25"/>
  <cols>
    <col min="1" max="1" width="4.5703125" customWidth="1"/>
    <col min="2" max="2" width="13.7109375" customWidth="1"/>
    <col min="3" max="3" width="12.28515625" customWidth="1"/>
    <col min="4" max="4" width="5.28515625" customWidth="1"/>
    <col min="5" max="5" width="4.7109375" customWidth="1"/>
    <col min="7" max="7" width="3.28515625" customWidth="1"/>
    <col min="9" max="9" width="11.140625" customWidth="1"/>
    <col min="10" max="10" width="3.28515625" customWidth="1"/>
    <col min="11" max="11" width="10.42578125" customWidth="1"/>
    <col min="49" max="49" width="7.42578125" customWidth="1"/>
    <col min="50" max="50" width="11" customWidth="1"/>
  </cols>
  <sheetData>
    <row r="1" spans="1:50" ht="25.5" x14ac:dyDescent="0.35">
      <c r="A1" s="41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2"/>
      <c r="AU1" s="41"/>
      <c r="AV1" s="41"/>
      <c r="AW1" s="41"/>
      <c r="AX1" s="41"/>
    </row>
    <row r="2" spans="1:50" ht="19.5" customHeight="1" x14ac:dyDescent="0.3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2"/>
      <c r="AU2" s="41"/>
      <c r="AV2" s="41"/>
      <c r="AW2" s="41"/>
      <c r="AX2" s="41"/>
    </row>
    <row r="3" spans="1:50" ht="17.25" customHeight="1" x14ac:dyDescent="0.35">
      <c r="A3" s="26"/>
      <c r="B3" s="26"/>
      <c r="C3" s="26"/>
      <c r="D3" s="26"/>
      <c r="E3" s="26"/>
      <c r="F3" s="26"/>
      <c r="G3" s="26"/>
      <c r="H3" s="26" t="s">
        <v>21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41"/>
      <c r="AU3" s="26"/>
      <c r="AV3" s="26"/>
      <c r="AW3" s="26"/>
      <c r="AX3" s="26"/>
    </row>
    <row r="4" spans="1:50" ht="17.25" customHeight="1" x14ac:dyDescent="0.35">
      <c r="A4" s="26"/>
      <c r="B4" s="26"/>
      <c r="C4" s="26"/>
      <c r="D4" s="26"/>
      <c r="E4" s="26"/>
      <c r="F4" s="26"/>
      <c r="G4" s="26"/>
      <c r="H4" s="26"/>
      <c r="I4" s="26"/>
      <c r="J4" s="26"/>
      <c r="K4" s="26">
        <v>1</v>
      </c>
      <c r="L4" s="26">
        <v>2</v>
      </c>
      <c r="M4" s="26">
        <v>3</v>
      </c>
      <c r="N4" s="26">
        <v>4</v>
      </c>
      <c r="O4" s="26">
        <v>5</v>
      </c>
      <c r="P4" s="26">
        <v>6</v>
      </c>
      <c r="Q4" s="26">
        <v>7</v>
      </c>
      <c r="R4" s="26">
        <v>8</v>
      </c>
      <c r="S4" s="26">
        <v>9</v>
      </c>
      <c r="T4" s="26">
        <v>10</v>
      </c>
      <c r="U4" s="26">
        <v>11</v>
      </c>
      <c r="V4" s="26">
        <v>12</v>
      </c>
      <c r="W4" s="26">
        <v>13</v>
      </c>
      <c r="X4" s="26">
        <v>14</v>
      </c>
      <c r="Y4" s="26">
        <v>15</v>
      </c>
      <c r="Z4" s="26">
        <v>16</v>
      </c>
      <c r="AA4" s="26">
        <v>17</v>
      </c>
      <c r="AB4" s="26">
        <v>18</v>
      </c>
      <c r="AC4" s="26">
        <v>19</v>
      </c>
      <c r="AD4" s="26">
        <v>20</v>
      </c>
      <c r="AE4" s="26">
        <v>21</v>
      </c>
      <c r="AF4" s="26">
        <v>22</v>
      </c>
      <c r="AG4" s="26">
        <v>23</v>
      </c>
      <c r="AH4" s="26">
        <v>24</v>
      </c>
      <c r="AI4" s="26">
        <v>25</v>
      </c>
      <c r="AJ4" s="26">
        <v>26</v>
      </c>
      <c r="AK4" s="26">
        <v>27</v>
      </c>
      <c r="AL4" s="26">
        <v>28</v>
      </c>
      <c r="AM4" s="26">
        <v>29</v>
      </c>
      <c r="AN4" s="26">
        <v>30</v>
      </c>
      <c r="AO4" s="26">
        <v>31</v>
      </c>
      <c r="AP4" s="26">
        <v>32</v>
      </c>
      <c r="AQ4" s="26">
        <v>33</v>
      </c>
      <c r="AR4" s="26">
        <v>34</v>
      </c>
      <c r="AS4" s="26">
        <v>35</v>
      </c>
      <c r="AT4" s="41"/>
      <c r="AU4" s="26"/>
      <c r="AV4" s="26"/>
      <c r="AW4" s="26"/>
      <c r="AX4" s="26"/>
    </row>
    <row r="5" spans="1:50" x14ac:dyDescent="0.25">
      <c r="B5" t="s">
        <v>22</v>
      </c>
      <c r="C5" t="s">
        <v>23</v>
      </c>
      <c r="D5" s="2"/>
      <c r="E5" s="2"/>
      <c r="F5" s="2"/>
      <c r="G5" s="2"/>
      <c r="H5" s="2"/>
      <c r="I5" s="2"/>
      <c r="K5" s="2">
        <v>700</v>
      </c>
      <c r="L5" s="79">
        <v>400</v>
      </c>
      <c r="M5" s="2">
        <v>400</v>
      </c>
      <c r="N5" s="2">
        <v>400</v>
      </c>
      <c r="O5" s="2"/>
      <c r="P5" s="2"/>
      <c r="Q5" s="2"/>
      <c r="R5" s="2"/>
      <c r="S5" s="2"/>
      <c r="T5" s="2"/>
      <c r="U5" s="26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M5" s="79"/>
      <c r="AN5" s="2"/>
      <c r="AO5" s="2"/>
      <c r="AP5" s="2"/>
      <c r="AQ5" s="2"/>
      <c r="AR5" s="2"/>
      <c r="AS5" s="2"/>
      <c r="AT5" s="26"/>
      <c r="AU5" s="2"/>
      <c r="AV5" s="2"/>
      <c r="AW5" s="2"/>
    </row>
    <row r="6" spans="1:50" x14ac:dyDescent="0.25">
      <c r="B6" t="s">
        <v>24</v>
      </c>
      <c r="C6" t="s">
        <v>25</v>
      </c>
      <c r="D6" s="2"/>
      <c r="E6" s="2"/>
      <c r="F6" s="26" t="s">
        <v>37</v>
      </c>
      <c r="G6" s="2"/>
      <c r="H6" s="2"/>
      <c r="I6" s="2"/>
      <c r="K6" s="26">
        <v>33</v>
      </c>
      <c r="L6" s="26">
        <v>32</v>
      </c>
      <c r="M6" s="2">
        <v>24</v>
      </c>
      <c r="N6" s="2">
        <v>8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6"/>
      <c r="AK6" s="55"/>
      <c r="AL6" s="55"/>
      <c r="AM6" s="26"/>
      <c r="AN6" s="2"/>
      <c r="AO6" s="2"/>
      <c r="AP6" s="2"/>
      <c r="AQ6" s="2"/>
      <c r="AR6" s="2"/>
      <c r="AS6" s="2"/>
      <c r="AT6" s="26"/>
      <c r="AU6" s="2"/>
      <c r="AV6" s="2"/>
      <c r="AW6" s="2"/>
    </row>
    <row r="7" spans="1:50" x14ac:dyDescent="0.25">
      <c r="D7" s="2"/>
      <c r="E7" s="2"/>
      <c r="F7" s="2"/>
      <c r="G7" s="2"/>
      <c r="H7" s="2"/>
      <c r="I7" s="2"/>
      <c r="K7" s="55"/>
      <c r="L7" s="26"/>
      <c r="M7" s="26"/>
      <c r="N7" s="2"/>
      <c r="O7" s="2"/>
      <c r="P7" s="2"/>
      <c r="Q7" s="2"/>
      <c r="R7" s="2"/>
      <c r="S7" s="2"/>
      <c r="T7" s="2"/>
      <c r="U7" s="6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6"/>
      <c r="AK7" s="55"/>
      <c r="AL7" s="55"/>
      <c r="AM7" s="26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1:50" x14ac:dyDescent="0.25">
      <c r="D8" s="2"/>
      <c r="E8" s="2"/>
      <c r="F8" s="2"/>
      <c r="G8" s="2"/>
      <c r="H8" s="2"/>
      <c r="K8" s="6" t="s">
        <v>26</v>
      </c>
      <c r="L8" s="6" t="s">
        <v>26</v>
      </c>
      <c r="M8" s="6" t="s">
        <v>26</v>
      </c>
      <c r="N8" s="92" t="s">
        <v>26</v>
      </c>
      <c r="O8" s="55"/>
      <c r="P8" s="6"/>
      <c r="Q8" s="6"/>
      <c r="R8" s="55"/>
      <c r="S8" s="6"/>
      <c r="T8" s="55"/>
      <c r="U8" s="55"/>
      <c r="V8" s="6"/>
      <c r="W8" s="6"/>
      <c r="X8" s="6"/>
      <c r="Y8" s="6"/>
      <c r="Z8" s="6"/>
      <c r="AA8" s="55"/>
      <c r="AB8" s="55"/>
      <c r="AC8" s="55"/>
      <c r="AD8" s="55"/>
      <c r="AE8" s="6"/>
      <c r="AF8" s="6"/>
      <c r="AG8" s="6"/>
      <c r="AH8" s="6"/>
      <c r="AI8" s="26" t="s">
        <v>50</v>
      </c>
      <c r="AJ8" s="45" t="s">
        <v>50</v>
      </c>
      <c r="AK8" s="26" t="s">
        <v>50</v>
      </c>
      <c r="AL8" s="45" t="s">
        <v>50</v>
      </c>
      <c r="AM8" s="26"/>
      <c r="AN8" s="26"/>
      <c r="AO8" s="26"/>
      <c r="AP8" s="26"/>
      <c r="AQ8" s="26"/>
      <c r="AR8" s="26"/>
      <c r="AS8" s="26"/>
      <c r="AT8" s="2"/>
      <c r="AU8" s="6"/>
      <c r="AV8" s="6"/>
      <c r="AW8" s="6"/>
      <c r="AX8" s="2"/>
    </row>
    <row r="9" spans="1:50" x14ac:dyDescent="0.25">
      <c r="D9" s="2"/>
      <c r="E9" s="2" t="s">
        <v>15</v>
      </c>
      <c r="F9" s="2" t="s">
        <v>16</v>
      </c>
      <c r="G9" s="2"/>
      <c r="H9" s="26"/>
      <c r="I9" s="2" t="s">
        <v>17</v>
      </c>
      <c r="K9" s="6" t="s">
        <v>73</v>
      </c>
      <c r="L9" s="6" t="s">
        <v>131</v>
      </c>
      <c r="M9" s="6" t="s">
        <v>131</v>
      </c>
      <c r="N9" s="6" t="s">
        <v>248</v>
      </c>
      <c r="O9" s="6"/>
      <c r="P9" s="6"/>
      <c r="Q9" s="6"/>
      <c r="R9" s="6"/>
      <c r="S9" s="6"/>
      <c r="T9" s="6"/>
      <c r="U9" s="6"/>
      <c r="V9" s="48"/>
      <c r="W9" s="6"/>
      <c r="X9" s="6"/>
      <c r="Y9" s="6"/>
      <c r="Z9" s="6"/>
      <c r="AA9" s="6"/>
      <c r="AB9" s="6"/>
      <c r="AC9" s="6"/>
      <c r="AD9" s="6"/>
      <c r="AE9" s="6"/>
      <c r="AF9" s="6"/>
      <c r="AG9" s="70"/>
      <c r="AH9" s="70"/>
      <c r="AI9" s="26" t="s">
        <v>78</v>
      </c>
      <c r="AJ9" s="26" t="s">
        <v>52</v>
      </c>
      <c r="AK9" s="26" t="s">
        <v>77</v>
      </c>
      <c r="AL9" s="26" t="s">
        <v>118</v>
      </c>
      <c r="AM9" s="26"/>
      <c r="AN9" s="26"/>
      <c r="AO9" s="26"/>
      <c r="AP9" s="26"/>
      <c r="AQ9" s="26"/>
      <c r="AR9" s="26"/>
      <c r="AS9" s="26"/>
      <c r="AT9" s="2"/>
      <c r="AU9" s="6"/>
      <c r="AV9" s="6"/>
      <c r="AW9" s="6"/>
      <c r="AX9" s="2" t="s">
        <v>17</v>
      </c>
    </row>
    <row r="10" spans="1:50" x14ac:dyDescent="0.25">
      <c r="D10" s="2"/>
      <c r="E10" s="2"/>
      <c r="F10" s="2"/>
      <c r="G10" s="2"/>
      <c r="H10" s="2"/>
      <c r="K10" s="71" t="s">
        <v>74</v>
      </c>
      <c r="L10" s="99">
        <v>46136</v>
      </c>
      <c r="M10" s="99" t="s">
        <v>249</v>
      </c>
      <c r="N10" s="46" t="s">
        <v>249</v>
      </c>
      <c r="O10" s="47"/>
      <c r="P10" s="44"/>
      <c r="Q10" s="44"/>
      <c r="R10" s="46"/>
      <c r="S10" s="44"/>
      <c r="T10" s="47"/>
      <c r="U10" s="47"/>
      <c r="V10" s="47"/>
      <c r="W10" s="47"/>
      <c r="X10" s="44"/>
      <c r="Y10" s="48"/>
      <c r="Z10" s="44"/>
      <c r="AA10" s="44"/>
      <c r="AB10" s="72"/>
      <c r="AC10" s="44"/>
      <c r="AD10" s="44"/>
      <c r="AE10" s="59"/>
      <c r="AF10" s="47"/>
      <c r="AG10" s="48"/>
      <c r="AH10" s="48"/>
      <c r="AI10" s="44" t="s">
        <v>49</v>
      </c>
      <c r="AJ10" s="73" t="s">
        <v>53</v>
      </c>
      <c r="AK10" s="5" t="s">
        <v>91</v>
      </c>
      <c r="AL10" s="5" t="s">
        <v>119</v>
      </c>
      <c r="AM10" s="46"/>
      <c r="AN10" s="47"/>
      <c r="AO10" s="72"/>
      <c r="AP10" s="44"/>
      <c r="AQ10" s="44"/>
      <c r="AR10" s="44"/>
      <c r="AS10" s="72"/>
      <c r="AT10" s="6"/>
      <c r="AU10" s="44"/>
      <c r="AV10" s="44"/>
      <c r="AW10" s="44"/>
      <c r="AX10" s="2"/>
    </row>
    <row r="11" spans="1:50" x14ac:dyDescent="0.25">
      <c r="A11" s="13"/>
      <c r="B11" s="90" t="s">
        <v>63</v>
      </c>
      <c r="C11" s="11" t="s">
        <v>64</v>
      </c>
      <c r="D11" s="12"/>
      <c r="E11" s="13"/>
      <c r="F11" s="13" t="s">
        <v>55</v>
      </c>
      <c r="G11" s="13"/>
      <c r="H11" s="24">
        <f>SUM((COUNTIF(K11:AW11,"E"))+COUNTIF(K11:AW11,"&gt;0"))</f>
        <v>6</v>
      </c>
      <c r="I11" s="18">
        <f>SUM(J11:AW11)</f>
        <v>2972.99</v>
      </c>
      <c r="J11" s="20"/>
      <c r="K11" s="49">
        <f>573+334</f>
        <v>907</v>
      </c>
      <c r="L11" s="52">
        <f>525+306</f>
        <v>831</v>
      </c>
      <c r="M11" s="12" t="s">
        <v>139</v>
      </c>
      <c r="N11" s="49"/>
      <c r="O11" s="52"/>
      <c r="P11" s="52"/>
      <c r="Q11" s="52"/>
      <c r="R11" s="49"/>
      <c r="S11" s="49"/>
      <c r="T11" s="49"/>
      <c r="U11" s="49"/>
      <c r="V11" s="52"/>
      <c r="W11" s="52"/>
      <c r="X11" s="49"/>
      <c r="Y11" s="52"/>
      <c r="Z11" s="52"/>
      <c r="AA11" s="49"/>
      <c r="AB11" s="49"/>
      <c r="AC11" s="49"/>
      <c r="AD11" s="49"/>
      <c r="AE11" s="49"/>
      <c r="AF11" s="49"/>
      <c r="AG11" s="93"/>
      <c r="AH11" s="93"/>
      <c r="AI11" s="93"/>
      <c r="AJ11" s="12">
        <v>260.91000000000003</v>
      </c>
      <c r="AK11" s="12">
        <v>135.36000000000001</v>
      </c>
      <c r="AL11" s="12">
        <f>609.98+228.74</f>
        <v>838.72</v>
      </c>
      <c r="AM11" s="12"/>
      <c r="AN11" s="49"/>
      <c r="AO11" s="52"/>
      <c r="AP11" s="49"/>
      <c r="AQ11" s="49"/>
      <c r="AR11" s="52"/>
      <c r="AS11" s="49"/>
      <c r="AT11" s="93"/>
      <c r="AU11" s="49"/>
      <c r="AV11" s="49"/>
      <c r="AW11" s="52"/>
      <c r="AX11" s="50">
        <f>SUM(K11:AW11)</f>
        <v>2972.99</v>
      </c>
    </row>
    <row r="12" spans="1:50" x14ac:dyDescent="0.25">
      <c r="A12" s="12"/>
      <c r="B12" s="11" t="s">
        <v>105</v>
      </c>
      <c r="C12" s="11" t="s">
        <v>93</v>
      </c>
      <c r="D12" s="12"/>
      <c r="E12" s="12"/>
      <c r="F12" s="13" t="s">
        <v>55</v>
      </c>
      <c r="G12" s="13"/>
      <c r="H12" s="24">
        <f>SUM((COUNTIF(K12:AW12,"E"))+COUNTIF(K12:AW12,"&gt;0"))</f>
        <v>4</v>
      </c>
      <c r="I12" s="18">
        <f>SUM(J12:AW12)</f>
        <v>2278.06</v>
      </c>
      <c r="J12" s="20"/>
      <c r="K12" s="52">
        <f>692+215</f>
        <v>907</v>
      </c>
      <c r="L12" s="49">
        <v>634</v>
      </c>
      <c r="M12" s="12" t="s">
        <v>139</v>
      </c>
      <c r="N12" s="52"/>
      <c r="O12" s="52"/>
      <c r="P12" s="52"/>
      <c r="Q12" s="52"/>
      <c r="R12" s="49"/>
      <c r="S12" s="49"/>
      <c r="T12" s="49"/>
      <c r="U12" s="49"/>
      <c r="V12" s="49"/>
      <c r="W12" s="49"/>
      <c r="X12" s="49"/>
      <c r="Y12" s="52"/>
      <c r="Z12" s="52"/>
      <c r="AA12" s="49"/>
      <c r="AB12" s="49"/>
      <c r="AC12" s="52"/>
      <c r="AD12" s="49"/>
      <c r="AE12" s="49"/>
      <c r="AF12" s="49"/>
      <c r="AG12" s="93"/>
      <c r="AH12" s="93"/>
      <c r="AI12" s="93"/>
      <c r="AJ12" s="52"/>
      <c r="AK12" s="12"/>
      <c r="AL12" s="12">
        <v>737.06</v>
      </c>
      <c r="AM12" s="12"/>
      <c r="AN12" s="49"/>
      <c r="AO12" s="49"/>
      <c r="AP12" s="49"/>
      <c r="AQ12" s="49"/>
      <c r="AR12" s="49"/>
      <c r="AS12" s="49"/>
      <c r="AT12" s="111"/>
      <c r="AU12" s="49"/>
      <c r="AV12" s="49"/>
      <c r="AW12" s="49"/>
      <c r="AX12" s="50">
        <f>SUM(K12:AW12)</f>
        <v>2278.06</v>
      </c>
    </row>
    <row r="13" spans="1:50" x14ac:dyDescent="0.25">
      <c r="A13" s="12"/>
      <c r="B13" s="100" t="s">
        <v>61</v>
      </c>
      <c r="C13" s="11" t="s">
        <v>62</v>
      </c>
      <c r="D13" s="12"/>
      <c r="E13" s="12"/>
      <c r="F13" s="13" t="s">
        <v>55</v>
      </c>
      <c r="G13" s="13"/>
      <c r="H13" s="24">
        <f>SUM((COUNTIF(K13:AW13,"E"))+COUNTIF(K13:AW13,"&gt;0"))</f>
        <v>6</v>
      </c>
      <c r="I13" s="18">
        <f>SUM(J13:AW13)</f>
        <v>2058.4799999999996</v>
      </c>
      <c r="J13" s="20"/>
      <c r="K13" s="49" t="s">
        <v>139</v>
      </c>
      <c r="L13" s="52" t="s">
        <v>139</v>
      </c>
      <c r="M13" s="12" t="s">
        <v>139</v>
      </c>
      <c r="N13" s="52"/>
      <c r="O13" s="52"/>
      <c r="P13" s="52"/>
      <c r="Q13" s="52"/>
      <c r="R13" s="49"/>
      <c r="S13" s="49"/>
      <c r="T13" s="49"/>
      <c r="U13" s="52"/>
      <c r="V13" s="52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>
        <v>781.92</v>
      </c>
      <c r="AJ13" s="52">
        <f>682.38+120.42</f>
        <v>802.8</v>
      </c>
      <c r="AK13" s="12">
        <v>473.76</v>
      </c>
      <c r="AL13" s="12"/>
      <c r="AM13" s="12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50">
        <f>SUM(K13:AW13)</f>
        <v>2058.4799999999996</v>
      </c>
    </row>
    <row r="14" spans="1:50" x14ac:dyDescent="0.25">
      <c r="A14" s="12"/>
      <c r="B14" s="11" t="s">
        <v>72</v>
      </c>
      <c r="C14" s="11" t="s">
        <v>58</v>
      </c>
      <c r="D14" s="12"/>
      <c r="E14" s="12"/>
      <c r="F14" s="13" t="s">
        <v>55</v>
      </c>
      <c r="G14" s="13"/>
      <c r="H14" s="24">
        <f>SUM((COUNTIF(K14:AW14,"E"))+COUNTIF(K14:AW14,"&gt;0"))</f>
        <v>4</v>
      </c>
      <c r="I14" s="18">
        <f>SUM(J14:AW14)</f>
        <v>1494.9</v>
      </c>
      <c r="J14" s="20"/>
      <c r="K14" s="49" t="s">
        <v>139</v>
      </c>
      <c r="L14" s="49" t="s">
        <v>139</v>
      </c>
      <c r="M14" s="12">
        <f>675+337</f>
        <v>1012</v>
      </c>
      <c r="N14" s="52"/>
      <c r="O14" s="52"/>
      <c r="P14" s="52"/>
      <c r="Q14" s="52"/>
      <c r="R14" s="52"/>
      <c r="S14" s="52"/>
      <c r="T14" s="49"/>
      <c r="U14" s="49"/>
      <c r="V14" s="52"/>
      <c r="W14" s="52"/>
      <c r="X14" s="52"/>
      <c r="Y14" s="49"/>
      <c r="Z14" s="49"/>
      <c r="AA14" s="49"/>
      <c r="AB14" s="49"/>
      <c r="AC14" s="52"/>
      <c r="AD14" s="49"/>
      <c r="AE14" s="52"/>
      <c r="AF14" s="49"/>
      <c r="AG14" s="49"/>
      <c r="AH14" s="49"/>
      <c r="AI14" s="49"/>
      <c r="AJ14" s="12"/>
      <c r="AK14" s="20"/>
      <c r="AL14" s="20">
        <v>482.9</v>
      </c>
      <c r="AM14" s="12"/>
      <c r="AN14" s="49"/>
      <c r="AO14" s="49"/>
      <c r="AP14" s="52"/>
      <c r="AQ14" s="52"/>
      <c r="AR14" s="49"/>
      <c r="AS14" s="49"/>
      <c r="AT14" s="49"/>
      <c r="AU14" s="49"/>
      <c r="AV14" s="49"/>
      <c r="AW14" s="49"/>
      <c r="AX14" s="50">
        <f>SUM(K14:AW14)</f>
        <v>1494.9</v>
      </c>
    </row>
    <row r="15" spans="1:50" x14ac:dyDescent="0.25">
      <c r="A15" s="75"/>
      <c r="B15" s="95" t="s">
        <v>106</v>
      </c>
      <c r="C15" s="95" t="s">
        <v>107</v>
      </c>
      <c r="D15" s="33"/>
      <c r="E15" s="75"/>
      <c r="F15" s="33" t="s">
        <v>55</v>
      </c>
      <c r="G15" s="33"/>
      <c r="H15" s="96">
        <f>SUM((COUNTIF(K15:AW15,"E"))+COUNTIF(K15:AW15,"&gt;0"))</f>
        <v>2</v>
      </c>
      <c r="I15" s="34">
        <f>SUM(J15:AW15)</f>
        <v>870</v>
      </c>
      <c r="J15" s="97"/>
      <c r="K15" s="94">
        <v>454</v>
      </c>
      <c r="L15" s="98">
        <v>416</v>
      </c>
      <c r="M15" s="75"/>
      <c r="N15" s="94"/>
      <c r="O15" s="94"/>
      <c r="P15" s="94"/>
      <c r="Q15" s="94"/>
      <c r="R15" s="94"/>
      <c r="S15" s="94"/>
      <c r="T15" s="94"/>
      <c r="U15" s="98"/>
      <c r="V15" s="94"/>
      <c r="W15" s="94"/>
      <c r="X15" s="94"/>
      <c r="Y15" s="94"/>
      <c r="Z15" s="98"/>
      <c r="AA15" s="94"/>
      <c r="AB15" s="94"/>
      <c r="AC15" s="94"/>
      <c r="AD15" s="94"/>
      <c r="AE15" s="94"/>
      <c r="AF15" s="94"/>
      <c r="AG15" s="94"/>
      <c r="AH15" s="94"/>
      <c r="AI15" s="94"/>
      <c r="AJ15" s="75"/>
      <c r="AK15" s="97"/>
      <c r="AL15" s="75"/>
      <c r="AM15" s="33"/>
      <c r="AN15" s="94"/>
      <c r="AO15" s="98"/>
      <c r="AP15" s="98"/>
      <c r="AQ15" s="98"/>
      <c r="AR15" s="94"/>
      <c r="AS15" s="94"/>
      <c r="AT15" s="49"/>
      <c r="AU15" s="94"/>
      <c r="AV15" s="94"/>
      <c r="AW15" s="94"/>
      <c r="AX15" s="50">
        <f>SUM(K15:AW15)</f>
        <v>870</v>
      </c>
    </row>
    <row r="16" spans="1:50" x14ac:dyDescent="0.25">
      <c r="A16" s="12"/>
      <c r="B16" s="100" t="s">
        <v>59</v>
      </c>
      <c r="C16" s="11" t="s">
        <v>60</v>
      </c>
      <c r="D16" s="12"/>
      <c r="E16" s="12"/>
      <c r="F16" s="13" t="s">
        <v>55</v>
      </c>
      <c r="G16" s="13"/>
      <c r="H16" s="24">
        <f>SUM((COUNTIF(K16:AW16,"E"))+COUNTIF(K16:AW16,"&gt;0"))</f>
        <v>2</v>
      </c>
      <c r="I16" s="18">
        <f>SUM(J16:AW16)</f>
        <v>586.44000000000005</v>
      </c>
      <c r="J16" s="20"/>
      <c r="K16" s="49" t="s">
        <v>139</v>
      </c>
      <c r="L16" s="49"/>
      <c r="M16" s="12"/>
      <c r="N16" s="52"/>
      <c r="O16" s="52"/>
      <c r="P16" s="52"/>
      <c r="Q16" s="52"/>
      <c r="R16" s="52"/>
      <c r="S16" s="49"/>
      <c r="T16" s="49"/>
      <c r="U16" s="49"/>
      <c r="V16" s="49"/>
      <c r="W16" s="49"/>
      <c r="X16" s="49"/>
      <c r="Y16" s="49"/>
      <c r="Z16" s="49"/>
      <c r="AA16" s="52"/>
      <c r="AB16" s="49"/>
      <c r="AC16" s="49"/>
      <c r="AD16" s="49"/>
      <c r="AE16" s="49"/>
      <c r="AF16" s="49"/>
      <c r="AG16" s="49"/>
      <c r="AH16" s="49"/>
      <c r="AI16" s="49">
        <v>586.44000000000005</v>
      </c>
      <c r="AJ16" s="20"/>
      <c r="AK16" s="12"/>
      <c r="AL16" s="12"/>
      <c r="AM16" s="20"/>
      <c r="AN16" s="52"/>
      <c r="AO16" s="49"/>
      <c r="AP16" s="49"/>
      <c r="AQ16" s="49"/>
      <c r="AR16" s="49"/>
      <c r="AS16" s="49"/>
      <c r="AT16" s="49"/>
      <c r="AU16" s="52"/>
      <c r="AV16" s="52"/>
      <c r="AW16" s="52"/>
      <c r="AX16" s="50">
        <f>SUM(K16:AW16)</f>
        <v>586.44000000000005</v>
      </c>
    </row>
    <row r="17" spans="1:50" x14ac:dyDescent="0.25">
      <c r="A17" s="12"/>
      <c r="B17" s="11" t="s">
        <v>92</v>
      </c>
      <c r="C17" s="11" t="s">
        <v>93</v>
      </c>
      <c r="D17" s="12"/>
      <c r="E17" s="12"/>
      <c r="F17" s="13" t="s">
        <v>55</v>
      </c>
      <c r="G17" s="13"/>
      <c r="H17" s="24">
        <f>SUM((COUNTIF(K17:AW17,"E"))+COUNTIF(K17:AW17,"&gt;0"))</f>
        <v>4</v>
      </c>
      <c r="I17" s="18">
        <f>SUM(J17:AW17)</f>
        <v>473.76</v>
      </c>
      <c r="J17" s="20"/>
      <c r="K17" s="52" t="s">
        <v>139</v>
      </c>
      <c r="L17" s="98" t="s">
        <v>139</v>
      </c>
      <c r="M17" s="12" t="s">
        <v>139</v>
      </c>
      <c r="N17" s="49"/>
      <c r="O17" s="52"/>
      <c r="P17" s="49"/>
      <c r="Q17" s="49"/>
      <c r="R17" s="52"/>
      <c r="S17" s="49"/>
      <c r="T17" s="49"/>
      <c r="U17" s="49"/>
      <c r="V17" s="49"/>
      <c r="W17" s="52"/>
      <c r="X17" s="52"/>
      <c r="Y17" s="52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12"/>
      <c r="AK17" s="12">
        <v>473.76</v>
      </c>
      <c r="AL17" s="12"/>
      <c r="AM17" s="33"/>
      <c r="AN17" s="49"/>
      <c r="AO17" s="49"/>
      <c r="AP17" s="52"/>
      <c r="AQ17" s="52"/>
      <c r="AR17" s="49"/>
      <c r="AS17" s="49"/>
      <c r="AT17" s="49"/>
      <c r="AU17" s="49"/>
      <c r="AV17" s="49"/>
      <c r="AW17" s="52"/>
      <c r="AX17" s="50">
        <f>SUM(K17:AW17)</f>
        <v>473.76</v>
      </c>
    </row>
    <row r="18" spans="1:50" x14ac:dyDescent="0.25">
      <c r="A18" s="12"/>
      <c r="B18" s="11" t="s">
        <v>261</v>
      </c>
      <c r="C18" s="11" t="s">
        <v>262</v>
      </c>
      <c r="D18" s="12"/>
      <c r="E18" s="12"/>
      <c r="F18" s="13" t="s">
        <v>248</v>
      </c>
      <c r="G18" s="13"/>
      <c r="H18" s="24">
        <f>SUM((COUNTIF(K18:AW18,"E"))+COUNTIF(K18:AW18,"&gt;0"))</f>
        <v>1</v>
      </c>
      <c r="I18" s="18">
        <f>SUM(J18:AW18)</f>
        <v>411</v>
      </c>
      <c r="J18" s="20"/>
      <c r="K18" s="49"/>
      <c r="L18" s="98"/>
      <c r="M18" s="13"/>
      <c r="N18" s="117">
        <v>411</v>
      </c>
      <c r="O18" s="52"/>
      <c r="P18" s="49"/>
      <c r="Q18" s="52"/>
      <c r="R18" s="49"/>
      <c r="S18" s="49"/>
      <c r="T18" s="49"/>
      <c r="U18" s="49"/>
      <c r="V18" s="49"/>
      <c r="W18" s="52"/>
      <c r="X18" s="52"/>
      <c r="Y18" s="52"/>
      <c r="Z18" s="52"/>
      <c r="AA18" s="49"/>
      <c r="AB18" s="49"/>
      <c r="AC18" s="52"/>
      <c r="AD18" s="49"/>
      <c r="AE18" s="49"/>
      <c r="AF18" s="49"/>
      <c r="AG18" s="49"/>
      <c r="AH18" s="49"/>
      <c r="AI18" s="49"/>
      <c r="AJ18" s="12"/>
      <c r="AK18" s="12"/>
      <c r="AL18" s="12"/>
      <c r="AM18" s="33"/>
      <c r="AN18" s="52"/>
      <c r="AO18" s="52"/>
      <c r="AP18" s="49"/>
      <c r="AQ18" s="49"/>
      <c r="AR18" s="49"/>
      <c r="AS18" s="49"/>
      <c r="AT18" s="49"/>
      <c r="AU18" s="49"/>
      <c r="AV18" s="49"/>
      <c r="AW18" s="49"/>
      <c r="AX18" s="50">
        <f>SUM(K18:AW18)</f>
        <v>411</v>
      </c>
    </row>
    <row r="19" spans="1:50" x14ac:dyDescent="0.25">
      <c r="A19" s="12"/>
      <c r="B19" s="11" t="s">
        <v>94</v>
      </c>
      <c r="C19" s="11" t="s">
        <v>95</v>
      </c>
      <c r="D19" s="12"/>
      <c r="E19" s="12"/>
      <c r="F19" s="13" t="s">
        <v>55</v>
      </c>
      <c r="G19" s="13"/>
      <c r="H19" s="24">
        <f>SUM((COUNTIF(K19:AW19,"E"))+COUNTIF(K19:AW19,"&gt;0"))</f>
        <v>3</v>
      </c>
      <c r="I19" s="18">
        <f>SUM(J19:AW19)</f>
        <v>379.72</v>
      </c>
      <c r="J19" s="20"/>
      <c r="K19" s="49" t="s">
        <v>139</v>
      </c>
      <c r="L19" s="49">
        <v>109</v>
      </c>
      <c r="M19" s="12"/>
      <c r="N19" s="52"/>
      <c r="O19" s="52"/>
      <c r="P19" s="52"/>
      <c r="Q19" s="52"/>
      <c r="R19" s="52"/>
      <c r="S19" s="52"/>
      <c r="T19" s="49"/>
      <c r="U19" s="49"/>
      <c r="V19" s="52"/>
      <c r="W19" s="49"/>
      <c r="X19" s="49"/>
      <c r="Y19" s="49"/>
      <c r="Z19" s="49"/>
      <c r="AA19" s="49"/>
      <c r="AB19" s="49"/>
      <c r="AC19" s="49"/>
      <c r="AD19" s="49"/>
      <c r="AE19" s="52"/>
      <c r="AF19" s="52"/>
      <c r="AG19" s="52"/>
      <c r="AH19" s="52"/>
      <c r="AI19" s="52"/>
      <c r="AJ19" s="13"/>
      <c r="AK19" s="12">
        <v>270.72000000000003</v>
      </c>
      <c r="AL19" s="20"/>
      <c r="AM19" s="12"/>
      <c r="AN19" s="52"/>
      <c r="AO19" s="49"/>
      <c r="AP19" s="49"/>
      <c r="AQ19" s="49"/>
      <c r="AR19" s="49"/>
      <c r="AS19" s="49"/>
      <c r="AT19" s="49"/>
      <c r="AU19" s="49"/>
      <c r="AV19" s="49"/>
      <c r="AW19" s="49"/>
      <c r="AX19" s="50">
        <f>SUM(K19:AW19)</f>
        <v>379.72</v>
      </c>
    </row>
    <row r="20" spans="1:50" x14ac:dyDescent="0.25">
      <c r="A20" s="12"/>
      <c r="B20" s="11" t="s">
        <v>124</v>
      </c>
      <c r="C20" s="11" t="s">
        <v>125</v>
      </c>
      <c r="D20" s="12" t="s">
        <v>126</v>
      </c>
      <c r="E20" s="12"/>
      <c r="F20" s="13" t="s">
        <v>55</v>
      </c>
      <c r="G20" s="13"/>
      <c r="H20" s="24">
        <f>SUM((COUNTIF(K20:AW20,"E"))+COUNTIF(K20:AW20,"&gt;0"))</f>
        <v>3</v>
      </c>
      <c r="I20" s="18">
        <f>SUM(J20:AW20)</f>
        <v>324.08</v>
      </c>
      <c r="J20" s="20"/>
      <c r="K20" s="49" t="s">
        <v>139</v>
      </c>
      <c r="L20" s="98">
        <v>197</v>
      </c>
      <c r="M20" s="13"/>
      <c r="N20" s="117"/>
      <c r="O20" s="52"/>
      <c r="P20" s="49"/>
      <c r="Q20" s="52"/>
      <c r="R20" s="49"/>
      <c r="S20" s="49"/>
      <c r="T20" s="49"/>
      <c r="U20" s="49"/>
      <c r="V20" s="49"/>
      <c r="W20" s="52"/>
      <c r="X20" s="52"/>
      <c r="Y20" s="52"/>
      <c r="Z20" s="52"/>
      <c r="AA20" s="49"/>
      <c r="AB20" s="49"/>
      <c r="AC20" s="52"/>
      <c r="AD20" s="49"/>
      <c r="AE20" s="49"/>
      <c r="AF20" s="49"/>
      <c r="AG20" s="49"/>
      <c r="AH20" s="49"/>
      <c r="AI20" s="49"/>
      <c r="AJ20" s="12"/>
      <c r="AK20" s="12"/>
      <c r="AL20" s="12">
        <v>127.08</v>
      </c>
      <c r="AM20" s="33"/>
      <c r="AN20" s="52"/>
      <c r="AO20" s="52"/>
      <c r="AP20" s="49"/>
      <c r="AQ20" s="49"/>
      <c r="AR20" s="49"/>
      <c r="AS20" s="49"/>
      <c r="AT20" s="49"/>
      <c r="AU20" s="49"/>
      <c r="AV20" s="49"/>
      <c r="AW20" s="49"/>
      <c r="AX20" s="50">
        <f>SUM(K20:AW20)</f>
        <v>324.08</v>
      </c>
    </row>
    <row r="21" spans="1:50" x14ac:dyDescent="0.25">
      <c r="A21" s="12"/>
      <c r="B21" s="11" t="s">
        <v>263</v>
      </c>
      <c r="C21" s="11" t="s">
        <v>264</v>
      </c>
      <c r="D21" s="12"/>
      <c r="E21" s="12"/>
      <c r="F21" s="13" t="s">
        <v>248</v>
      </c>
      <c r="G21" s="13"/>
      <c r="H21" s="24">
        <f>SUM((COUNTIF(K21:AW21,"E"))+COUNTIF(K21:AW21,"&gt;0"))</f>
        <v>1</v>
      </c>
      <c r="I21" s="18">
        <f>SUM(J21:AW21)</f>
        <v>274</v>
      </c>
      <c r="J21" s="20"/>
      <c r="K21" s="49"/>
      <c r="L21" s="98"/>
      <c r="M21" s="13"/>
      <c r="N21" s="117">
        <v>274</v>
      </c>
      <c r="O21" s="52"/>
      <c r="P21" s="49"/>
      <c r="Q21" s="52"/>
      <c r="R21" s="49"/>
      <c r="S21" s="49"/>
      <c r="T21" s="49"/>
      <c r="U21" s="49"/>
      <c r="V21" s="49"/>
      <c r="W21" s="52"/>
      <c r="X21" s="52"/>
      <c r="Y21" s="52"/>
      <c r="Z21" s="52"/>
      <c r="AA21" s="49"/>
      <c r="AB21" s="49"/>
      <c r="AC21" s="52"/>
      <c r="AD21" s="49"/>
      <c r="AE21" s="49"/>
      <c r="AF21" s="49"/>
      <c r="AG21" s="49"/>
      <c r="AH21" s="49"/>
      <c r="AI21" s="49"/>
      <c r="AJ21" s="12"/>
      <c r="AK21" s="12"/>
      <c r="AL21" s="12"/>
      <c r="AM21" s="33"/>
      <c r="AN21" s="52"/>
      <c r="AO21" s="52"/>
      <c r="AP21" s="49"/>
      <c r="AQ21" s="49"/>
      <c r="AR21" s="49"/>
      <c r="AS21" s="49"/>
      <c r="AT21" s="49"/>
      <c r="AU21" s="49"/>
      <c r="AV21" s="49"/>
      <c r="AW21" s="49"/>
      <c r="AX21" s="50">
        <f>SUM(K21:AW21)</f>
        <v>274</v>
      </c>
    </row>
    <row r="22" spans="1:50" x14ac:dyDescent="0.25">
      <c r="A22" s="12"/>
      <c r="B22" s="11"/>
      <c r="C22" s="11"/>
      <c r="D22" s="12"/>
      <c r="E22" s="12"/>
      <c r="F22" s="13"/>
      <c r="G22" s="13"/>
      <c r="H22" s="24">
        <f t="shared" ref="H11:H25" si="0">SUM((COUNTIF(K22:AW22,"E"))+COUNTIF(K22:AW22,"&gt;0"))</f>
        <v>0</v>
      </c>
      <c r="I22" s="18">
        <f t="shared" ref="I11:I25" si="1">SUM(J22:AW22)</f>
        <v>0</v>
      </c>
      <c r="J22" s="20"/>
      <c r="K22" s="49"/>
      <c r="L22" s="98"/>
      <c r="M22" s="13"/>
      <c r="N22" s="117"/>
      <c r="O22" s="52"/>
      <c r="P22" s="49"/>
      <c r="Q22" s="52"/>
      <c r="R22" s="49"/>
      <c r="S22" s="49"/>
      <c r="T22" s="49"/>
      <c r="U22" s="49"/>
      <c r="V22" s="49"/>
      <c r="W22" s="52"/>
      <c r="X22" s="52"/>
      <c r="Y22" s="52"/>
      <c r="Z22" s="52"/>
      <c r="AA22" s="49"/>
      <c r="AB22" s="49"/>
      <c r="AC22" s="52"/>
      <c r="AD22" s="49"/>
      <c r="AE22" s="49"/>
      <c r="AF22" s="49"/>
      <c r="AG22" s="49"/>
      <c r="AH22" s="49"/>
      <c r="AI22" s="49"/>
      <c r="AJ22" s="12"/>
      <c r="AK22" s="12"/>
      <c r="AL22" s="12"/>
      <c r="AM22" s="33"/>
      <c r="AN22" s="52"/>
      <c r="AO22" s="52"/>
      <c r="AP22" s="49"/>
      <c r="AQ22" s="49"/>
      <c r="AR22" s="49"/>
      <c r="AS22" s="49"/>
      <c r="AT22" s="49"/>
      <c r="AU22" s="49"/>
      <c r="AV22" s="49"/>
      <c r="AW22" s="49"/>
      <c r="AX22" s="50">
        <f t="shared" ref="AX11:AX25" si="2">SUM(K22:AW22)</f>
        <v>0</v>
      </c>
    </row>
    <row r="23" spans="1:50" x14ac:dyDescent="0.25">
      <c r="A23" s="12"/>
      <c r="B23" s="11"/>
      <c r="C23" s="11"/>
      <c r="D23" s="12"/>
      <c r="E23" s="12"/>
      <c r="F23" s="13"/>
      <c r="G23" s="13"/>
      <c r="H23" s="24">
        <f t="shared" si="0"/>
        <v>0</v>
      </c>
      <c r="I23" s="18">
        <f t="shared" si="1"/>
        <v>0</v>
      </c>
      <c r="J23" s="20"/>
      <c r="K23" s="49"/>
      <c r="L23" s="98"/>
      <c r="M23" s="13"/>
      <c r="N23" s="117"/>
      <c r="O23" s="52"/>
      <c r="P23" s="49"/>
      <c r="Q23" s="52"/>
      <c r="R23" s="49"/>
      <c r="S23" s="49"/>
      <c r="T23" s="49"/>
      <c r="U23" s="49"/>
      <c r="V23" s="49"/>
      <c r="W23" s="52"/>
      <c r="X23" s="52"/>
      <c r="Y23" s="52"/>
      <c r="Z23" s="52"/>
      <c r="AA23" s="49"/>
      <c r="AB23" s="49"/>
      <c r="AC23" s="52"/>
      <c r="AD23" s="49"/>
      <c r="AE23" s="49"/>
      <c r="AF23" s="49"/>
      <c r="AG23" s="49"/>
      <c r="AH23" s="49"/>
      <c r="AI23" s="49"/>
      <c r="AJ23" s="12"/>
      <c r="AK23" s="12"/>
      <c r="AL23" s="12"/>
      <c r="AM23" s="33"/>
      <c r="AN23" s="52"/>
      <c r="AO23" s="52"/>
      <c r="AP23" s="49"/>
      <c r="AQ23" s="49"/>
      <c r="AR23" s="49"/>
      <c r="AS23" s="49"/>
      <c r="AT23" s="49"/>
      <c r="AU23" s="49"/>
      <c r="AV23" s="49"/>
      <c r="AW23" s="49"/>
      <c r="AX23" s="50">
        <f t="shared" si="2"/>
        <v>0</v>
      </c>
    </row>
    <row r="24" spans="1:50" x14ac:dyDescent="0.25">
      <c r="A24" s="12"/>
      <c r="B24" s="11"/>
      <c r="C24" s="11"/>
      <c r="D24" s="12"/>
      <c r="E24" s="12"/>
      <c r="F24" s="13"/>
      <c r="G24" s="13"/>
      <c r="H24" s="24">
        <f t="shared" si="0"/>
        <v>0</v>
      </c>
      <c r="I24" s="18">
        <f t="shared" si="1"/>
        <v>0</v>
      </c>
      <c r="J24" s="20"/>
      <c r="K24" s="49"/>
      <c r="L24" s="98"/>
      <c r="M24" s="13"/>
      <c r="N24" s="117"/>
      <c r="O24" s="52"/>
      <c r="P24" s="49"/>
      <c r="Q24" s="52"/>
      <c r="R24" s="49"/>
      <c r="S24" s="49"/>
      <c r="T24" s="49"/>
      <c r="U24" s="49"/>
      <c r="V24" s="49"/>
      <c r="W24" s="52"/>
      <c r="X24" s="52"/>
      <c r="Y24" s="52"/>
      <c r="Z24" s="52"/>
      <c r="AA24" s="49"/>
      <c r="AB24" s="49"/>
      <c r="AC24" s="52"/>
      <c r="AD24" s="49"/>
      <c r="AE24" s="49"/>
      <c r="AF24" s="49"/>
      <c r="AG24" s="49"/>
      <c r="AH24" s="49"/>
      <c r="AI24" s="49"/>
      <c r="AJ24" s="12"/>
      <c r="AK24" s="12"/>
      <c r="AL24" s="12"/>
      <c r="AM24" s="33"/>
      <c r="AN24" s="52"/>
      <c r="AO24" s="52"/>
      <c r="AP24" s="49"/>
      <c r="AQ24" s="49"/>
      <c r="AR24" s="49"/>
      <c r="AS24" s="49"/>
      <c r="AT24" s="49"/>
      <c r="AU24" s="49"/>
      <c r="AV24" s="49"/>
      <c r="AW24" s="49"/>
      <c r="AX24" s="50">
        <f t="shared" si="2"/>
        <v>0</v>
      </c>
    </row>
    <row r="25" spans="1:50" x14ac:dyDescent="0.25">
      <c r="A25" s="12"/>
      <c r="B25" s="11"/>
      <c r="C25" s="11"/>
      <c r="D25" s="12"/>
      <c r="E25" s="12"/>
      <c r="F25" s="13"/>
      <c r="G25" s="13"/>
      <c r="H25" s="24">
        <f t="shared" si="0"/>
        <v>0</v>
      </c>
      <c r="I25" s="18">
        <f t="shared" si="1"/>
        <v>0</v>
      </c>
      <c r="J25" s="20"/>
      <c r="K25" s="49"/>
      <c r="L25" s="98"/>
      <c r="M25" s="13"/>
      <c r="N25" s="117"/>
      <c r="O25" s="52"/>
      <c r="P25" s="49"/>
      <c r="Q25" s="52"/>
      <c r="R25" s="49"/>
      <c r="S25" s="49"/>
      <c r="T25" s="49"/>
      <c r="U25" s="49"/>
      <c r="V25" s="49"/>
      <c r="W25" s="52"/>
      <c r="X25" s="52"/>
      <c r="Y25" s="52"/>
      <c r="Z25" s="52"/>
      <c r="AA25" s="49"/>
      <c r="AB25" s="49"/>
      <c r="AC25" s="52"/>
      <c r="AD25" s="49"/>
      <c r="AE25" s="49"/>
      <c r="AF25" s="49"/>
      <c r="AG25" s="49"/>
      <c r="AH25" s="49"/>
      <c r="AI25" s="49"/>
      <c r="AJ25" s="12"/>
      <c r="AK25" s="12"/>
      <c r="AL25" s="12"/>
      <c r="AM25" s="33"/>
      <c r="AN25" s="52"/>
      <c r="AO25" s="52"/>
      <c r="AP25" s="49"/>
      <c r="AQ25" s="49"/>
      <c r="AR25" s="49"/>
      <c r="AS25" s="49"/>
      <c r="AT25" s="49"/>
      <c r="AU25" s="49"/>
      <c r="AV25" s="49"/>
      <c r="AW25" s="49"/>
      <c r="AX25" s="50">
        <f t="shared" si="2"/>
        <v>0</v>
      </c>
    </row>
    <row r="26" spans="1:50" x14ac:dyDescent="0.25">
      <c r="A26" s="12"/>
      <c r="B26" s="11"/>
      <c r="C26" s="11"/>
      <c r="D26" s="13"/>
      <c r="E26" s="13"/>
      <c r="F26" s="13"/>
      <c r="G26" s="12"/>
      <c r="H26" s="24">
        <f t="shared" ref="H26:H39" si="3">SUM((COUNTIF(K26:AW26,"E"))+COUNTIF(K26:AW26,"&gt;0"))</f>
        <v>0</v>
      </c>
      <c r="I26" s="18">
        <f t="shared" ref="I26:I39" si="4">SUM(J26:AW26)</f>
        <v>0</v>
      </c>
      <c r="J26" s="20"/>
      <c r="K26" s="49"/>
      <c r="L26" s="49"/>
      <c r="M26" s="13"/>
      <c r="N26" s="117"/>
      <c r="O26" s="52"/>
      <c r="P26" s="52"/>
      <c r="Q26" s="49"/>
      <c r="R26" s="52"/>
      <c r="S26" s="52"/>
      <c r="T26" s="49"/>
      <c r="U26" s="52"/>
      <c r="V26" s="52"/>
      <c r="W26" s="49"/>
      <c r="X26" s="49"/>
      <c r="Y26" s="49"/>
      <c r="Z26" s="52"/>
      <c r="AA26" s="49"/>
      <c r="AB26" s="49"/>
      <c r="AC26" s="49"/>
      <c r="AD26" s="49"/>
      <c r="AE26" s="49"/>
      <c r="AF26" s="49"/>
      <c r="AG26" s="49"/>
      <c r="AH26" s="49"/>
      <c r="AI26" s="49"/>
      <c r="AJ26" s="13"/>
      <c r="AK26" s="12"/>
      <c r="AL26" s="12"/>
      <c r="AM26" s="12"/>
      <c r="AN26" s="52"/>
      <c r="AO26" s="49"/>
      <c r="AP26" s="49"/>
      <c r="AQ26" s="49"/>
      <c r="AR26" s="49"/>
      <c r="AS26" s="49"/>
      <c r="AT26" s="52"/>
      <c r="AU26" s="49"/>
      <c r="AV26" s="49"/>
      <c r="AW26" s="49"/>
      <c r="AX26" s="50">
        <f t="shared" ref="AX26:AX42" si="5">SUM(K26:AW26)</f>
        <v>0</v>
      </c>
    </row>
    <row r="27" spans="1:50" x14ac:dyDescent="0.25">
      <c r="A27" s="12"/>
      <c r="B27" s="11"/>
      <c r="C27" s="11"/>
      <c r="D27" s="12"/>
      <c r="E27" s="12"/>
      <c r="F27" s="13"/>
      <c r="G27" s="13"/>
      <c r="H27" s="24">
        <f t="shared" si="3"/>
        <v>0</v>
      </c>
      <c r="I27" s="18">
        <f t="shared" si="4"/>
        <v>0</v>
      </c>
      <c r="J27" s="20"/>
      <c r="K27" s="49"/>
      <c r="L27" s="98"/>
      <c r="M27" s="12"/>
      <c r="N27" s="117"/>
      <c r="O27" s="49"/>
      <c r="P27" s="49"/>
      <c r="Q27" s="49"/>
      <c r="R27" s="49"/>
      <c r="S27" s="49"/>
      <c r="T27" s="49"/>
      <c r="U27" s="52"/>
      <c r="V27" s="49"/>
      <c r="W27" s="49"/>
      <c r="X27" s="52"/>
      <c r="Y27" s="52"/>
      <c r="Z27" s="49"/>
      <c r="AA27" s="49"/>
      <c r="AB27" s="49"/>
      <c r="AC27" s="52"/>
      <c r="AD27" s="49"/>
      <c r="AE27" s="49"/>
      <c r="AF27" s="49"/>
      <c r="AG27" s="49"/>
      <c r="AH27" s="49"/>
      <c r="AI27" s="49"/>
      <c r="AJ27" s="13"/>
      <c r="AK27" s="12"/>
      <c r="AL27" s="12"/>
      <c r="AM27" s="33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50">
        <f t="shared" si="5"/>
        <v>0</v>
      </c>
    </row>
    <row r="28" spans="1:50" x14ac:dyDescent="0.25">
      <c r="A28" s="12"/>
      <c r="B28" s="11" t="s">
        <v>191</v>
      </c>
      <c r="C28" s="11" t="s">
        <v>97</v>
      </c>
      <c r="D28" s="12"/>
      <c r="E28" s="12"/>
      <c r="F28" s="13" t="s">
        <v>73</v>
      </c>
      <c r="G28" s="13"/>
      <c r="H28" s="24">
        <f>SUM((COUNTIF(K28:AW28,"E"))+COUNTIF(K28:AW28,"&gt;0"))</f>
        <v>1</v>
      </c>
      <c r="I28" s="18">
        <f>SUM(J28:AW28)</f>
        <v>0</v>
      </c>
      <c r="J28" s="20"/>
      <c r="K28" s="52" t="s">
        <v>139</v>
      </c>
      <c r="L28" s="49"/>
      <c r="M28" s="12"/>
      <c r="N28" s="117"/>
      <c r="O28" s="49"/>
      <c r="P28" s="52"/>
      <c r="Q28" s="52"/>
      <c r="R28" s="49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13"/>
      <c r="AK28" s="20"/>
      <c r="AL28" s="20"/>
      <c r="AM28" s="20"/>
      <c r="AN28" s="49"/>
      <c r="AO28" s="52"/>
      <c r="AP28" s="52"/>
      <c r="AQ28" s="52"/>
      <c r="AR28" s="52"/>
      <c r="AS28" s="52"/>
      <c r="AT28" s="49"/>
      <c r="AU28" s="52"/>
      <c r="AV28" s="52"/>
      <c r="AW28" s="52"/>
      <c r="AX28" s="50">
        <f>SUM(K28:AW28)</f>
        <v>0</v>
      </c>
    </row>
    <row r="29" spans="1:50" x14ac:dyDescent="0.25">
      <c r="A29" s="12"/>
      <c r="B29" s="11" t="s">
        <v>265</v>
      </c>
      <c r="C29" s="11" t="s">
        <v>258</v>
      </c>
      <c r="D29" s="12"/>
      <c r="E29" s="12"/>
      <c r="F29" s="13" t="s">
        <v>248</v>
      </c>
      <c r="G29" s="12"/>
      <c r="H29" s="24">
        <f>SUM((COUNTIF(K29:AW29,"E"))+COUNTIF(K29:AW29,"&gt;0"))</f>
        <v>1</v>
      </c>
      <c r="I29" s="18">
        <f>SUM(J29:AW29)</f>
        <v>0</v>
      </c>
      <c r="J29" s="20"/>
      <c r="K29" s="49"/>
      <c r="L29" s="52"/>
      <c r="M29" s="13"/>
      <c r="N29" s="12" t="s">
        <v>139</v>
      </c>
      <c r="O29" s="49"/>
      <c r="P29" s="49"/>
      <c r="Q29" s="52"/>
      <c r="R29" s="49"/>
      <c r="S29" s="49"/>
      <c r="T29" s="49"/>
      <c r="U29" s="52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13"/>
      <c r="AK29" s="20"/>
      <c r="AL29" s="20"/>
      <c r="AM29" s="13"/>
      <c r="AN29" s="49"/>
      <c r="AO29" s="52"/>
      <c r="AP29" s="49"/>
      <c r="AQ29" s="49"/>
      <c r="AR29" s="49"/>
      <c r="AS29" s="49"/>
      <c r="AT29" s="49"/>
      <c r="AU29" s="49"/>
      <c r="AV29" s="49"/>
      <c r="AW29" s="49"/>
      <c r="AX29" s="50">
        <f>SUM(K29:AW29)</f>
        <v>0</v>
      </c>
    </row>
    <row r="30" spans="1:50" x14ac:dyDescent="0.25">
      <c r="A30" s="12"/>
      <c r="B30" s="11" t="s">
        <v>195</v>
      </c>
      <c r="C30" s="11" t="s">
        <v>93</v>
      </c>
      <c r="D30" s="12"/>
      <c r="E30" s="12"/>
      <c r="F30" s="13" t="s">
        <v>73</v>
      </c>
      <c r="G30" s="13"/>
      <c r="H30" s="24">
        <f>SUM((COUNTIF(K30:AW30,"E"))+COUNTIF(K30:AW30,"&gt;0"))</f>
        <v>1</v>
      </c>
      <c r="I30" s="18">
        <f>SUM(J30:AW30)</f>
        <v>0</v>
      </c>
      <c r="J30" s="20"/>
      <c r="K30" s="52" t="s">
        <v>139</v>
      </c>
      <c r="L30" s="49"/>
      <c r="M30" s="20"/>
      <c r="N30" s="118"/>
      <c r="O30" s="52"/>
      <c r="P30" s="52"/>
      <c r="Q30" s="52"/>
      <c r="R30" s="49"/>
      <c r="S30" s="49"/>
      <c r="T30" s="49"/>
      <c r="U30" s="49"/>
      <c r="V30" s="49"/>
      <c r="W30" s="49"/>
      <c r="X30" s="49"/>
      <c r="Y30" s="49"/>
      <c r="Z30" s="52"/>
      <c r="AA30" s="49"/>
      <c r="AB30" s="49"/>
      <c r="AC30" s="49"/>
      <c r="AD30" s="49"/>
      <c r="AE30" s="49"/>
      <c r="AF30" s="49"/>
      <c r="AG30" s="49"/>
      <c r="AH30" s="49"/>
      <c r="AI30" s="49"/>
      <c r="AJ30" s="13"/>
      <c r="AK30" s="12"/>
      <c r="AL30" s="12"/>
      <c r="AM30" s="12"/>
      <c r="AN30" s="52"/>
      <c r="AO30" s="49"/>
      <c r="AP30" s="49"/>
      <c r="AQ30" s="49"/>
      <c r="AR30" s="49"/>
      <c r="AS30" s="49"/>
      <c r="AT30" s="49"/>
      <c r="AU30" s="52"/>
      <c r="AV30" s="52"/>
      <c r="AW30" s="52"/>
      <c r="AX30" s="50">
        <f>SUM(K30:AW30)</f>
        <v>0</v>
      </c>
    </row>
    <row r="31" spans="1:50" x14ac:dyDescent="0.25">
      <c r="A31" s="12"/>
      <c r="B31" s="11" t="s">
        <v>192</v>
      </c>
      <c r="C31" s="11" t="s">
        <v>88</v>
      </c>
      <c r="D31" s="12"/>
      <c r="E31" s="12"/>
      <c r="F31" s="13" t="s">
        <v>73</v>
      </c>
      <c r="G31" s="13"/>
      <c r="H31" s="24">
        <f>SUM((COUNTIF(K31:AW31,"E"))+COUNTIF(K31:AW31,"&gt;0"))</f>
        <v>2</v>
      </c>
      <c r="I31" s="18">
        <f>SUM(J31:AW31)</f>
        <v>0</v>
      </c>
      <c r="J31" s="20"/>
      <c r="K31" s="49" t="s">
        <v>139</v>
      </c>
      <c r="L31" s="52" t="s">
        <v>139</v>
      </c>
      <c r="M31" s="12"/>
      <c r="N31" s="117"/>
      <c r="O31" s="49"/>
      <c r="P31" s="52"/>
      <c r="Q31" s="52"/>
      <c r="R31" s="52"/>
      <c r="S31" s="49"/>
      <c r="T31" s="49"/>
      <c r="U31" s="52"/>
      <c r="V31" s="49"/>
      <c r="W31" s="52"/>
      <c r="X31" s="52"/>
      <c r="Y31" s="49"/>
      <c r="Z31" s="49"/>
      <c r="AA31" s="49"/>
      <c r="AB31" s="49"/>
      <c r="AC31" s="52"/>
      <c r="AD31" s="49"/>
      <c r="AE31" s="49"/>
      <c r="AF31" s="52"/>
      <c r="AG31" s="52"/>
      <c r="AH31" s="52"/>
      <c r="AI31" s="52"/>
      <c r="AJ31" s="20"/>
      <c r="AK31" s="20"/>
      <c r="AL31" s="20"/>
      <c r="AM31" s="13"/>
      <c r="AN31" s="49"/>
      <c r="AO31" s="49"/>
      <c r="AP31" s="49"/>
      <c r="AQ31" s="49"/>
      <c r="AR31" s="49"/>
      <c r="AS31" s="49"/>
      <c r="AT31" s="52"/>
      <c r="AU31" s="49"/>
      <c r="AV31" s="49"/>
      <c r="AW31" s="49"/>
      <c r="AX31" s="50">
        <f>SUM(K31:AW31)</f>
        <v>0</v>
      </c>
    </row>
    <row r="32" spans="1:50" x14ac:dyDescent="0.25">
      <c r="A32" s="12"/>
      <c r="B32" s="11" t="s">
        <v>196</v>
      </c>
      <c r="C32" s="11" t="s">
        <v>108</v>
      </c>
      <c r="D32" s="12"/>
      <c r="E32" s="12"/>
      <c r="F32" s="13" t="s">
        <v>73</v>
      </c>
      <c r="G32" s="12"/>
      <c r="H32" s="24">
        <f>SUM((COUNTIF(K32:AW32,"E"))+COUNTIF(K32:AW32,"&gt;0"))</f>
        <v>1</v>
      </c>
      <c r="I32" s="18">
        <f>SUM(J32:AW32)</f>
        <v>0</v>
      </c>
      <c r="J32" s="20"/>
      <c r="K32" s="52" t="s">
        <v>139</v>
      </c>
      <c r="L32" s="49"/>
      <c r="M32" s="20"/>
      <c r="N32" s="118"/>
      <c r="O32" s="52"/>
      <c r="P32" s="52"/>
      <c r="Q32" s="52"/>
      <c r="R32" s="49"/>
      <c r="S32" s="49"/>
      <c r="T32" s="52"/>
      <c r="U32" s="49"/>
      <c r="V32" s="52"/>
      <c r="W32" s="52"/>
      <c r="X32" s="52"/>
      <c r="Y32" s="52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12"/>
      <c r="AK32" s="20"/>
      <c r="AL32" s="20"/>
      <c r="AM32" s="12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50">
        <f>SUM(K32:AW32)</f>
        <v>0</v>
      </c>
    </row>
    <row r="33" spans="1:50" x14ac:dyDescent="0.25">
      <c r="A33" s="12"/>
      <c r="B33" s="11" t="s">
        <v>225</v>
      </c>
      <c r="C33" s="11" t="s">
        <v>226</v>
      </c>
      <c r="D33" s="11"/>
      <c r="E33" s="13"/>
      <c r="F33" s="13" t="s">
        <v>131</v>
      </c>
      <c r="G33" s="12"/>
      <c r="H33" s="24">
        <f>SUM((COUNTIF(K33:AW33,"E"))+COUNTIF(K33:AW33,"&gt;0"))</f>
        <v>2</v>
      </c>
      <c r="I33" s="18">
        <f>SUM(J33:AW33)</f>
        <v>0</v>
      </c>
      <c r="J33" s="20"/>
      <c r="K33" s="52"/>
      <c r="L33" s="52" t="s">
        <v>139</v>
      </c>
      <c r="M33" s="12" t="s">
        <v>139</v>
      </c>
      <c r="N33" s="117"/>
      <c r="O33" s="52"/>
      <c r="P33" s="52"/>
      <c r="Q33" s="52"/>
      <c r="R33" s="49"/>
      <c r="S33" s="49"/>
      <c r="T33" s="49"/>
      <c r="U33" s="52"/>
      <c r="V33" s="49"/>
      <c r="W33" s="52"/>
      <c r="X33" s="52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13"/>
      <c r="AK33" s="12"/>
      <c r="AL33" s="12"/>
      <c r="AM33" s="13"/>
      <c r="AN33" s="49"/>
      <c r="AO33" s="52"/>
      <c r="AP33" s="49"/>
      <c r="AQ33" s="49"/>
      <c r="AR33" s="49"/>
      <c r="AS33" s="49"/>
      <c r="AT33" s="49"/>
      <c r="AU33" s="49"/>
      <c r="AV33" s="49"/>
      <c r="AW33" s="49"/>
      <c r="AX33" s="50">
        <f>SUM(K33:AW33)</f>
        <v>0</v>
      </c>
    </row>
    <row r="34" spans="1:50" x14ac:dyDescent="0.25">
      <c r="A34" s="12"/>
      <c r="B34" s="11" t="s">
        <v>234</v>
      </c>
      <c r="C34" s="11" t="s">
        <v>235</v>
      </c>
      <c r="D34" s="12"/>
      <c r="E34" s="12"/>
      <c r="F34" s="13" t="s">
        <v>131</v>
      </c>
      <c r="G34" s="12"/>
      <c r="H34" s="24">
        <f>SUM((COUNTIF(K34:AW34,"E"))+COUNTIF(K34:AW34,"&gt;0"))</f>
        <v>1</v>
      </c>
      <c r="I34" s="18">
        <f>SUM(J34:AW34)</f>
        <v>0</v>
      </c>
      <c r="J34" s="20"/>
      <c r="K34" s="49"/>
      <c r="L34" s="52"/>
      <c r="M34" s="12" t="s">
        <v>139</v>
      </c>
      <c r="N34" s="117"/>
      <c r="O34" s="52"/>
      <c r="P34" s="52"/>
      <c r="Q34" s="52"/>
      <c r="R34" s="52"/>
      <c r="S34" s="52"/>
      <c r="T34" s="49"/>
      <c r="U34" s="49"/>
      <c r="V34" s="52"/>
      <c r="W34" s="52"/>
      <c r="X34" s="49"/>
      <c r="Y34" s="49"/>
      <c r="Z34" s="49"/>
      <c r="AA34" s="49"/>
      <c r="AB34" s="49"/>
      <c r="AC34" s="52"/>
      <c r="AD34" s="49"/>
      <c r="AE34" s="49"/>
      <c r="AF34" s="49"/>
      <c r="AG34" s="49"/>
      <c r="AH34" s="49"/>
      <c r="AI34" s="49"/>
      <c r="AJ34" s="13"/>
      <c r="AK34" s="20"/>
      <c r="AL34" s="20"/>
      <c r="AM34" s="12"/>
      <c r="AN34" s="52"/>
      <c r="AO34" s="49"/>
      <c r="AP34" s="49"/>
      <c r="AQ34" s="49"/>
      <c r="AR34" s="49"/>
      <c r="AS34" s="49"/>
      <c r="AT34" s="49"/>
      <c r="AU34" s="49"/>
      <c r="AV34" s="49"/>
      <c r="AW34" s="49"/>
      <c r="AX34" s="50">
        <f>SUM(K34:AW34)</f>
        <v>0</v>
      </c>
    </row>
    <row r="35" spans="1:50" x14ac:dyDescent="0.25">
      <c r="A35" s="12"/>
      <c r="B35" s="11" t="s">
        <v>197</v>
      </c>
      <c r="C35" s="11" t="s">
        <v>198</v>
      </c>
      <c r="D35" s="13"/>
      <c r="E35" s="13"/>
      <c r="F35" s="13" t="s">
        <v>73</v>
      </c>
      <c r="G35" s="13"/>
      <c r="H35" s="24">
        <f>SUM((COUNTIF(K35:AW35,"E"))+COUNTIF(K35:AW35,"&gt;0"))</f>
        <v>2</v>
      </c>
      <c r="I35" s="18">
        <f>SUM(J35:AW35)</f>
        <v>0</v>
      </c>
      <c r="J35" s="20"/>
      <c r="K35" s="52" t="s">
        <v>139</v>
      </c>
      <c r="L35" s="52"/>
      <c r="M35" s="12" t="s">
        <v>139</v>
      </c>
      <c r="N35" s="118"/>
      <c r="O35" s="52"/>
      <c r="P35" s="52"/>
      <c r="Q35" s="49"/>
      <c r="R35" s="49"/>
      <c r="S35" s="49"/>
      <c r="T35" s="49"/>
      <c r="U35" s="52"/>
      <c r="V35" s="49"/>
      <c r="W35" s="49"/>
      <c r="X35" s="52"/>
      <c r="Y35" s="49"/>
      <c r="Z35" s="49"/>
      <c r="AA35" s="49"/>
      <c r="AB35" s="49"/>
      <c r="AC35" s="52"/>
      <c r="AD35" s="49"/>
      <c r="AE35" s="49"/>
      <c r="AF35" s="49"/>
      <c r="AG35" s="49"/>
      <c r="AH35" s="49"/>
      <c r="AI35" s="52"/>
      <c r="AJ35" s="20"/>
      <c r="AK35" s="20"/>
      <c r="AL35" s="11"/>
      <c r="AM35" s="13"/>
      <c r="AN35" s="52"/>
      <c r="AO35" s="52"/>
      <c r="AP35" s="52"/>
      <c r="AQ35" s="52"/>
      <c r="AR35" s="49"/>
      <c r="AS35" s="49"/>
      <c r="AT35" s="49"/>
      <c r="AU35" s="49"/>
      <c r="AV35" s="49"/>
      <c r="AW35" s="49"/>
      <c r="AX35" s="50">
        <f>SUM(K35:AW35)</f>
        <v>0</v>
      </c>
    </row>
    <row r="36" spans="1:50" x14ac:dyDescent="0.25">
      <c r="A36" s="12"/>
      <c r="B36" s="11" t="s">
        <v>267</v>
      </c>
      <c r="C36" s="11" t="s">
        <v>266</v>
      </c>
      <c r="D36" s="13"/>
      <c r="E36" s="13"/>
      <c r="F36" s="13" t="s">
        <v>248</v>
      </c>
      <c r="G36" s="13"/>
      <c r="H36" s="24">
        <f>SUM((COUNTIF(K36:AW36,"E"))+COUNTIF(K36:AW36,"&gt;0"))</f>
        <v>1</v>
      </c>
      <c r="I36" s="18">
        <f>SUM(J36:AW36)</f>
        <v>0</v>
      </c>
      <c r="J36" s="20"/>
      <c r="K36" s="52"/>
      <c r="L36" s="52"/>
      <c r="M36" s="12"/>
      <c r="N36" s="12" t="s">
        <v>139</v>
      </c>
      <c r="O36" s="52"/>
      <c r="P36" s="52"/>
      <c r="Q36" s="49"/>
      <c r="R36" s="49"/>
      <c r="S36" s="49"/>
      <c r="T36" s="49"/>
      <c r="U36" s="52"/>
      <c r="V36" s="49"/>
      <c r="W36" s="49"/>
      <c r="X36" s="52"/>
      <c r="Y36" s="49"/>
      <c r="Z36" s="49"/>
      <c r="AA36" s="49"/>
      <c r="AB36" s="49"/>
      <c r="AC36" s="52"/>
      <c r="AD36" s="49"/>
      <c r="AE36" s="49"/>
      <c r="AF36" s="49"/>
      <c r="AG36" s="49"/>
      <c r="AH36" s="49"/>
      <c r="AI36" s="52"/>
      <c r="AJ36" s="20"/>
      <c r="AK36" s="20"/>
      <c r="AL36" s="11"/>
      <c r="AM36" s="13"/>
      <c r="AN36" s="52"/>
      <c r="AO36" s="52"/>
      <c r="AP36" s="52"/>
      <c r="AQ36" s="52"/>
      <c r="AR36" s="49"/>
      <c r="AS36" s="49"/>
      <c r="AT36" s="49"/>
      <c r="AU36" s="49"/>
      <c r="AV36" s="49"/>
      <c r="AW36" s="49"/>
      <c r="AX36" s="50">
        <f>SUM(K36:AW36)</f>
        <v>0</v>
      </c>
    </row>
    <row r="37" spans="1:50" x14ac:dyDescent="0.25">
      <c r="A37" s="12"/>
      <c r="B37" s="11" t="s">
        <v>193</v>
      </c>
      <c r="C37" s="11" t="s">
        <v>194</v>
      </c>
      <c r="D37" s="13"/>
      <c r="E37" s="12"/>
      <c r="F37" s="13" t="s">
        <v>73</v>
      </c>
      <c r="G37" s="12"/>
      <c r="H37" s="24">
        <f>SUM((COUNTIF(K37:AW37,"E"))+COUNTIF(K37:AW37,"&gt;0"))</f>
        <v>3</v>
      </c>
      <c r="I37" s="18">
        <f>SUM(J37:AW37)</f>
        <v>0</v>
      </c>
      <c r="J37" s="20"/>
      <c r="K37" s="52" t="s">
        <v>139</v>
      </c>
      <c r="L37" s="52" t="s">
        <v>139</v>
      </c>
      <c r="M37" s="12" t="s">
        <v>139</v>
      </c>
      <c r="N37" s="118"/>
      <c r="O37" s="52"/>
      <c r="P37" s="49"/>
      <c r="Q37" s="49"/>
      <c r="R37" s="52"/>
      <c r="S37" s="49"/>
      <c r="T37" s="49"/>
      <c r="U37" s="49"/>
      <c r="V37" s="49"/>
      <c r="W37" s="49"/>
      <c r="X37" s="49"/>
      <c r="Y37" s="52"/>
      <c r="Z37" s="49"/>
      <c r="AA37" s="49"/>
      <c r="AB37" s="49"/>
      <c r="AC37" s="49"/>
      <c r="AD37" s="49"/>
      <c r="AE37" s="49"/>
      <c r="AF37" s="49"/>
      <c r="AG37" s="49"/>
      <c r="AH37" s="49"/>
      <c r="AI37" s="52"/>
      <c r="AJ37" s="12"/>
      <c r="AK37" s="20"/>
      <c r="AL37" s="20"/>
      <c r="AM37" s="20"/>
      <c r="AN37" s="49"/>
      <c r="AO37" s="49"/>
      <c r="AP37" s="49"/>
      <c r="AQ37" s="49"/>
      <c r="AR37" s="49"/>
      <c r="AS37" s="49"/>
      <c r="AT37" s="49"/>
      <c r="AU37" s="49"/>
      <c r="AV37" s="52"/>
      <c r="AW37" s="52"/>
      <c r="AX37" s="50">
        <f>SUM(K37:AW37)</f>
        <v>0</v>
      </c>
    </row>
    <row r="38" spans="1:50" x14ac:dyDescent="0.25">
      <c r="A38" s="12"/>
      <c r="B38" s="11" t="s">
        <v>259</v>
      </c>
      <c r="C38" s="11" t="s">
        <v>260</v>
      </c>
      <c r="D38" s="12"/>
      <c r="E38" s="12"/>
      <c r="F38" s="13" t="s">
        <v>248</v>
      </c>
      <c r="G38" s="12"/>
      <c r="H38" s="24">
        <f>SUM((COUNTIF(K38:AW38,"E"))+COUNTIF(K38:AW38,"&gt;0"))</f>
        <v>1</v>
      </c>
      <c r="I38" s="18">
        <f>SUM(J38:AW38)</f>
        <v>0</v>
      </c>
      <c r="J38" s="20"/>
      <c r="K38" s="49"/>
      <c r="L38" s="52"/>
      <c r="M38" s="12"/>
      <c r="N38" s="12" t="s">
        <v>139</v>
      </c>
      <c r="O38" s="52"/>
      <c r="P38" s="52"/>
      <c r="Q38" s="52"/>
      <c r="R38" s="52"/>
      <c r="S38" s="52"/>
      <c r="T38" s="49"/>
      <c r="U38" s="49"/>
      <c r="V38" s="52"/>
      <c r="W38" s="52"/>
      <c r="X38" s="49"/>
      <c r="Y38" s="49"/>
      <c r="Z38" s="49"/>
      <c r="AA38" s="49"/>
      <c r="AB38" s="49"/>
      <c r="AC38" s="52"/>
      <c r="AD38" s="49"/>
      <c r="AE38" s="49"/>
      <c r="AF38" s="49"/>
      <c r="AG38" s="49"/>
      <c r="AH38" s="49"/>
      <c r="AI38" s="49"/>
      <c r="AJ38" s="13"/>
      <c r="AK38" s="20"/>
      <c r="AL38" s="20"/>
      <c r="AM38" s="12"/>
      <c r="AN38" s="52"/>
      <c r="AO38" s="49"/>
      <c r="AP38" s="49"/>
      <c r="AQ38" s="49"/>
      <c r="AR38" s="49"/>
      <c r="AS38" s="49"/>
      <c r="AT38" s="49"/>
      <c r="AU38" s="49"/>
      <c r="AV38" s="49"/>
      <c r="AW38" s="49"/>
      <c r="AX38" s="50">
        <f>SUM(K38:AW38)</f>
        <v>0</v>
      </c>
    </row>
    <row r="39" spans="1:50" x14ac:dyDescent="0.25">
      <c r="A39" s="12"/>
      <c r="B39" s="11" t="s">
        <v>268</v>
      </c>
      <c r="C39" s="11" t="s">
        <v>269</v>
      </c>
      <c r="D39" s="12"/>
      <c r="E39" s="12"/>
      <c r="F39" s="13" t="s">
        <v>248</v>
      </c>
      <c r="G39" s="12"/>
      <c r="H39" s="24">
        <f>SUM((COUNTIF(K39:AW39,"E"))+COUNTIF(K39:AW39,"&gt;0"))</f>
        <v>1</v>
      </c>
      <c r="I39" s="18">
        <f>SUM(J39:AW39)</f>
        <v>0</v>
      </c>
      <c r="J39" s="20"/>
      <c r="K39" s="49"/>
      <c r="L39" s="52"/>
      <c r="M39" s="12"/>
      <c r="N39" s="12" t="s">
        <v>139</v>
      </c>
      <c r="O39" s="52"/>
      <c r="P39" s="52"/>
      <c r="Q39" s="52"/>
      <c r="R39" s="52"/>
      <c r="S39" s="52"/>
      <c r="T39" s="49"/>
      <c r="U39" s="49"/>
      <c r="V39" s="52"/>
      <c r="W39" s="52"/>
      <c r="X39" s="49"/>
      <c r="Y39" s="49"/>
      <c r="Z39" s="49"/>
      <c r="AA39" s="49"/>
      <c r="AB39" s="49"/>
      <c r="AC39" s="52"/>
      <c r="AD39" s="49"/>
      <c r="AE39" s="49"/>
      <c r="AF39" s="49"/>
      <c r="AG39" s="49"/>
      <c r="AH39" s="49"/>
      <c r="AI39" s="49"/>
      <c r="AJ39" s="13"/>
      <c r="AK39" s="20"/>
      <c r="AL39" s="20"/>
      <c r="AM39" s="12"/>
      <c r="AN39" s="52"/>
      <c r="AO39" s="49"/>
      <c r="AP39" s="49"/>
      <c r="AQ39" s="49"/>
      <c r="AR39" s="49"/>
      <c r="AS39" s="49"/>
      <c r="AT39" s="49"/>
      <c r="AU39" s="49"/>
      <c r="AV39" s="49"/>
      <c r="AW39" s="49"/>
      <c r="AX39" s="50">
        <f>SUM(K39:AW39)</f>
        <v>0</v>
      </c>
    </row>
    <row r="40" spans="1:50" x14ac:dyDescent="0.25">
      <c r="A40" s="12"/>
      <c r="B40" s="11" t="s">
        <v>138</v>
      </c>
      <c r="C40" s="11" t="s">
        <v>137</v>
      </c>
      <c r="D40" s="12"/>
      <c r="E40" s="13"/>
      <c r="F40" s="13" t="s">
        <v>55</v>
      </c>
      <c r="G40" s="13"/>
      <c r="H40" s="24">
        <f>SUM((COUNTIF(K40:AW40,"E"))+COUNTIF(K40:AW40,"&gt;0"))</f>
        <v>3</v>
      </c>
      <c r="I40" s="18">
        <f>SUM(J40:AW40)</f>
        <v>0</v>
      </c>
      <c r="J40" s="20"/>
      <c r="K40" s="52" t="s">
        <v>139</v>
      </c>
      <c r="L40" s="52" t="s">
        <v>139</v>
      </c>
      <c r="M40" s="13" t="s">
        <v>139</v>
      </c>
      <c r="N40" s="118"/>
      <c r="O40" s="52"/>
      <c r="P40" s="49"/>
      <c r="Q40" s="49"/>
      <c r="R40" s="49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13"/>
      <c r="AK40" s="13"/>
      <c r="AL40" s="13"/>
      <c r="AM40" s="13"/>
      <c r="AN40" s="49"/>
      <c r="AO40" s="52"/>
      <c r="AP40" s="52"/>
      <c r="AQ40" s="52"/>
      <c r="AR40" s="52"/>
      <c r="AS40" s="52"/>
      <c r="AT40" s="49"/>
      <c r="AU40" s="52"/>
      <c r="AV40" s="52"/>
      <c r="AW40" s="52"/>
      <c r="AX40" s="50">
        <f>SUM(K40:AW40)</f>
        <v>0</v>
      </c>
    </row>
    <row r="41" spans="1:50" x14ac:dyDescent="0.25">
      <c r="A41" s="12"/>
      <c r="B41" s="11" t="s">
        <v>149</v>
      </c>
      <c r="C41" s="11" t="s">
        <v>93</v>
      </c>
      <c r="D41" s="12"/>
      <c r="E41" s="12"/>
      <c r="F41" s="13" t="s">
        <v>73</v>
      </c>
      <c r="G41" s="12"/>
      <c r="H41" s="24">
        <f>SUM((COUNTIF(K41:AW41,"E"))+COUNTIF(K41:AW41,"&gt;0"))</f>
        <v>2</v>
      </c>
      <c r="I41" s="18">
        <f>SUM(J41:AW41)</f>
        <v>0</v>
      </c>
      <c r="J41" s="20"/>
      <c r="K41" s="119"/>
      <c r="L41" s="52" t="s">
        <v>139</v>
      </c>
      <c r="M41" s="13" t="s">
        <v>139</v>
      </c>
      <c r="N41" s="117"/>
      <c r="O41" s="49"/>
      <c r="P41" s="49"/>
      <c r="Q41" s="49"/>
      <c r="R41" s="49"/>
      <c r="S41" s="49"/>
      <c r="T41" s="49"/>
      <c r="U41" s="52"/>
      <c r="V41" s="49"/>
      <c r="W41" s="52"/>
      <c r="X41" s="52"/>
      <c r="Y41" s="49"/>
      <c r="Z41" s="49"/>
      <c r="AA41" s="49"/>
      <c r="AB41" s="49"/>
      <c r="AC41" s="49"/>
      <c r="AD41" s="49"/>
      <c r="AE41" s="52"/>
      <c r="AF41" s="52"/>
      <c r="AG41" s="52"/>
      <c r="AH41" s="52"/>
      <c r="AI41" s="52"/>
      <c r="AJ41" s="20"/>
      <c r="AK41" s="20"/>
      <c r="AL41" s="20"/>
      <c r="AM41" s="13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50">
        <f>SUM(K41:AW41)</f>
        <v>0</v>
      </c>
    </row>
    <row r="42" spans="1:50" x14ac:dyDescent="0.25">
      <c r="A42" s="12"/>
      <c r="B42" s="11" t="s">
        <v>224</v>
      </c>
      <c r="C42" s="11" t="s">
        <v>109</v>
      </c>
      <c r="D42" s="12"/>
      <c r="E42" s="12"/>
      <c r="F42" s="51" t="s">
        <v>73</v>
      </c>
      <c r="G42" s="12"/>
      <c r="H42" s="24">
        <f>SUM((COUNTIF(K42:AW42,"E"))+COUNTIF(K42:AW42,"&gt;0"))</f>
        <v>3</v>
      </c>
      <c r="I42" s="18">
        <f>SUM(J42:AW42)</f>
        <v>0</v>
      </c>
      <c r="J42" s="20"/>
      <c r="K42" s="52" t="s">
        <v>139</v>
      </c>
      <c r="L42" s="49" t="s">
        <v>139</v>
      </c>
      <c r="M42" s="12" t="s">
        <v>139</v>
      </c>
      <c r="N42" s="118"/>
      <c r="O42" s="52"/>
      <c r="P42" s="49"/>
      <c r="Q42" s="49"/>
      <c r="R42" s="52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12"/>
      <c r="AK42" s="20"/>
      <c r="AL42" s="20"/>
      <c r="AM42" s="20"/>
      <c r="AN42" s="49"/>
      <c r="AO42" s="49"/>
      <c r="AP42" s="49"/>
      <c r="AQ42" s="49"/>
      <c r="AR42" s="49"/>
      <c r="AS42" s="49"/>
      <c r="AT42" s="49"/>
      <c r="AU42" s="49"/>
      <c r="AV42" s="52"/>
      <c r="AW42" s="52"/>
      <c r="AX42" s="50">
        <f>SUM(K42:AW42)</f>
        <v>0</v>
      </c>
    </row>
    <row r="43" spans="1:50" x14ac:dyDescent="0.25">
      <c r="A43" s="12"/>
      <c r="B43" s="11"/>
      <c r="C43" s="11"/>
      <c r="D43" s="12"/>
      <c r="E43" s="12"/>
      <c r="F43" s="13"/>
      <c r="G43" s="12"/>
      <c r="H43" s="24">
        <f t="shared" ref="H43:H84" si="6">SUM((COUNTIF(K43:AW43,"E"))+COUNTIF(K43:AW43,"&gt;0"))</f>
        <v>0</v>
      </c>
      <c r="I43" s="18">
        <f>SUM(J43:AW43)</f>
        <v>0</v>
      </c>
      <c r="J43" s="20"/>
      <c r="K43" s="119"/>
      <c r="L43" s="52"/>
      <c r="M43" s="12"/>
      <c r="N43" s="118"/>
      <c r="O43" s="49"/>
      <c r="P43" s="49"/>
      <c r="Q43" s="52"/>
      <c r="R43" s="49"/>
      <c r="S43" s="49"/>
      <c r="T43" s="49"/>
      <c r="U43" s="52"/>
      <c r="V43" s="49"/>
      <c r="W43" s="52"/>
      <c r="X43" s="52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20"/>
      <c r="AK43" s="20"/>
      <c r="AL43" s="20"/>
      <c r="AM43" s="13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50">
        <f t="shared" ref="AX43:AX82" si="7">SUM(K43:AW43)</f>
        <v>0</v>
      </c>
    </row>
    <row r="44" spans="1:50" x14ac:dyDescent="0.25">
      <c r="A44" s="12"/>
      <c r="B44" s="11"/>
      <c r="C44" s="11"/>
      <c r="D44" s="12"/>
      <c r="E44" s="12"/>
      <c r="F44" s="13"/>
      <c r="G44" s="13"/>
      <c r="H44" s="24">
        <f t="shared" si="6"/>
        <v>0</v>
      </c>
      <c r="I44" s="18">
        <f>SUM(J44:AW44)</f>
        <v>0</v>
      </c>
      <c r="J44" s="20"/>
      <c r="K44" s="49"/>
      <c r="L44" s="98"/>
      <c r="M44" s="13"/>
      <c r="N44" s="118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13"/>
      <c r="AK44" s="12"/>
      <c r="AL44" s="12"/>
      <c r="AM44" s="33"/>
      <c r="AN44" s="52"/>
      <c r="AO44" s="52"/>
      <c r="AP44" s="52"/>
      <c r="AQ44" s="52"/>
      <c r="AR44" s="52"/>
      <c r="AS44" s="52"/>
      <c r="AT44" s="49"/>
      <c r="AU44" s="52"/>
      <c r="AV44" s="52"/>
      <c r="AW44" s="52"/>
      <c r="AX44" s="50">
        <f t="shared" si="7"/>
        <v>0</v>
      </c>
    </row>
    <row r="45" spans="1:50" x14ac:dyDescent="0.25">
      <c r="A45" s="12"/>
      <c r="B45" s="11"/>
      <c r="C45" s="11"/>
      <c r="D45" s="12"/>
      <c r="E45" s="12"/>
      <c r="F45" s="13"/>
      <c r="G45" s="13"/>
      <c r="H45" s="24">
        <f t="shared" si="6"/>
        <v>0</v>
      </c>
      <c r="I45" s="18">
        <f>SUM(J45:AW45)</f>
        <v>0</v>
      </c>
      <c r="J45" s="20"/>
      <c r="K45" s="49"/>
      <c r="L45" s="98"/>
      <c r="M45" s="13"/>
      <c r="N45" s="118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13"/>
      <c r="AK45" s="12"/>
      <c r="AL45" s="12"/>
      <c r="AM45" s="33"/>
      <c r="AN45" s="52"/>
      <c r="AO45" s="52"/>
      <c r="AP45" s="52"/>
      <c r="AQ45" s="52"/>
      <c r="AR45" s="52"/>
      <c r="AS45" s="52"/>
      <c r="AT45" s="49"/>
      <c r="AU45" s="52"/>
      <c r="AV45" s="52"/>
      <c r="AW45" s="52"/>
      <c r="AX45" s="50">
        <f t="shared" si="7"/>
        <v>0</v>
      </c>
    </row>
    <row r="46" spans="1:50" x14ac:dyDescent="0.25">
      <c r="A46" s="12"/>
      <c r="B46" s="11"/>
      <c r="C46" s="11"/>
      <c r="D46" s="12"/>
      <c r="E46" s="13"/>
      <c r="F46" s="13"/>
      <c r="G46" s="13"/>
      <c r="H46" s="24">
        <f t="shared" si="6"/>
        <v>0</v>
      </c>
      <c r="I46" s="18">
        <f>SUM(J44:AW44)</f>
        <v>0</v>
      </c>
      <c r="J46" s="20"/>
      <c r="K46" s="49"/>
      <c r="L46" s="98"/>
      <c r="M46" s="13"/>
      <c r="N46" s="118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13"/>
      <c r="AK46" s="12"/>
      <c r="AL46" s="12"/>
      <c r="AM46" s="33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0">
        <f t="shared" si="7"/>
        <v>0</v>
      </c>
    </row>
    <row r="47" spans="1:50" x14ac:dyDescent="0.25">
      <c r="A47" s="12"/>
      <c r="B47" s="11"/>
      <c r="C47" s="11"/>
      <c r="D47" s="12"/>
      <c r="E47" s="12"/>
      <c r="F47" s="13"/>
      <c r="G47" s="13"/>
      <c r="H47" s="24">
        <f t="shared" si="6"/>
        <v>0</v>
      </c>
      <c r="I47" s="18">
        <f t="shared" ref="I47:I84" si="8">SUM(J47:AW47)</f>
        <v>0</v>
      </c>
      <c r="J47" s="20"/>
      <c r="K47" s="49"/>
      <c r="L47" s="98"/>
      <c r="M47" s="13"/>
      <c r="N47" s="118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13"/>
      <c r="AK47" s="12"/>
      <c r="AL47" s="12"/>
      <c r="AM47" s="33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0">
        <f t="shared" si="7"/>
        <v>0</v>
      </c>
    </row>
    <row r="48" spans="1:50" x14ac:dyDescent="0.25">
      <c r="A48" s="12"/>
      <c r="B48" s="11"/>
      <c r="C48" s="11"/>
      <c r="D48" s="12"/>
      <c r="E48" s="13"/>
      <c r="F48" s="13"/>
      <c r="G48" s="12"/>
      <c r="H48" s="24">
        <f t="shared" si="6"/>
        <v>0</v>
      </c>
      <c r="I48" s="18">
        <f t="shared" si="8"/>
        <v>0</v>
      </c>
      <c r="J48" s="20"/>
      <c r="K48" s="49"/>
      <c r="L48" s="52"/>
      <c r="M48" s="12"/>
      <c r="N48" s="117"/>
      <c r="O48" s="52"/>
      <c r="P48" s="52"/>
      <c r="Q48" s="52"/>
      <c r="R48" s="52"/>
      <c r="S48" s="52"/>
      <c r="T48" s="49"/>
      <c r="U48" s="49"/>
      <c r="V48" s="52"/>
      <c r="W48" s="49"/>
      <c r="X48" s="52"/>
      <c r="Y48" s="52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13"/>
      <c r="AK48" s="20"/>
      <c r="AL48" s="20"/>
      <c r="AM48" s="12"/>
      <c r="AN48" s="52"/>
      <c r="AO48" s="49"/>
      <c r="AP48" s="49"/>
      <c r="AQ48" s="49"/>
      <c r="AR48" s="49"/>
      <c r="AS48" s="49"/>
      <c r="AT48" s="52"/>
      <c r="AU48" s="49"/>
      <c r="AV48" s="49"/>
      <c r="AW48" s="49"/>
      <c r="AX48" s="50">
        <f t="shared" si="7"/>
        <v>0</v>
      </c>
    </row>
    <row r="49" spans="1:50" x14ac:dyDescent="0.25">
      <c r="A49" s="12"/>
      <c r="B49" s="11"/>
      <c r="C49" s="11"/>
      <c r="D49" s="12"/>
      <c r="E49" s="12"/>
      <c r="F49" s="13"/>
      <c r="G49" s="12"/>
      <c r="H49" s="24">
        <f t="shared" si="6"/>
        <v>0</v>
      </c>
      <c r="I49" s="18">
        <f t="shared" si="8"/>
        <v>0</v>
      </c>
      <c r="J49" s="20"/>
      <c r="K49" s="49"/>
      <c r="L49" s="52"/>
      <c r="M49" s="12"/>
      <c r="N49" s="117"/>
      <c r="O49" s="52"/>
      <c r="P49" s="52"/>
      <c r="Q49" s="52"/>
      <c r="R49" s="52"/>
      <c r="S49" s="52"/>
      <c r="T49" s="49"/>
      <c r="U49" s="49"/>
      <c r="V49" s="52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13"/>
      <c r="AK49" s="20"/>
      <c r="AL49" s="20"/>
      <c r="AM49" s="12"/>
      <c r="AN49" s="52"/>
      <c r="AO49" s="49"/>
      <c r="AP49" s="49"/>
      <c r="AQ49" s="49"/>
      <c r="AR49" s="49"/>
      <c r="AS49" s="49"/>
      <c r="AT49" s="52"/>
      <c r="AU49" s="49"/>
      <c r="AV49" s="49"/>
      <c r="AW49" s="49"/>
      <c r="AX49" s="50">
        <f t="shared" si="7"/>
        <v>0</v>
      </c>
    </row>
    <row r="50" spans="1:50" x14ac:dyDescent="0.25">
      <c r="A50" s="12"/>
      <c r="B50" s="11"/>
      <c r="C50" s="11"/>
      <c r="D50" s="12"/>
      <c r="E50" s="13"/>
      <c r="F50" s="13"/>
      <c r="G50" s="12"/>
      <c r="H50" s="24">
        <f t="shared" si="6"/>
        <v>0</v>
      </c>
      <c r="I50" s="18">
        <f t="shared" si="8"/>
        <v>0</v>
      </c>
      <c r="J50" s="20"/>
      <c r="K50" s="49"/>
      <c r="L50" s="52"/>
      <c r="M50" s="12"/>
      <c r="N50" s="117"/>
      <c r="O50" s="52"/>
      <c r="P50" s="52"/>
      <c r="Q50" s="52"/>
      <c r="R50" s="52"/>
      <c r="S50" s="52"/>
      <c r="T50" s="49"/>
      <c r="U50" s="49"/>
      <c r="V50" s="52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13"/>
      <c r="AK50" s="20"/>
      <c r="AL50" s="20"/>
      <c r="AM50" s="12"/>
      <c r="AN50" s="52"/>
      <c r="AO50" s="49"/>
      <c r="AP50" s="49"/>
      <c r="AQ50" s="49"/>
      <c r="AR50" s="49"/>
      <c r="AS50" s="49"/>
      <c r="AT50" s="49"/>
      <c r="AU50" s="49"/>
      <c r="AV50" s="49"/>
      <c r="AW50" s="49"/>
      <c r="AX50" s="50">
        <f t="shared" si="7"/>
        <v>0</v>
      </c>
    </row>
    <row r="51" spans="1:50" x14ac:dyDescent="0.25">
      <c r="A51" s="12"/>
      <c r="B51" s="11"/>
      <c r="C51" s="11"/>
      <c r="D51" s="12"/>
      <c r="E51" s="13"/>
      <c r="F51" s="13"/>
      <c r="G51" s="12"/>
      <c r="H51" s="24">
        <f t="shared" si="6"/>
        <v>0</v>
      </c>
      <c r="I51" s="18">
        <f t="shared" si="8"/>
        <v>0</v>
      </c>
      <c r="J51" s="20"/>
      <c r="K51" s="49"/>
      <c r="L51" s="52"/>
      <c r="M51" s="12"/>
      <c r="N51" s="117"/>
      <c r="O51" s="52"/>
      <c r="P51" s="52"/>
      <c r="Q51" s="52"/>
      <c r="R51" s="52"/>
      <c r="S51" s="52"/>
      <c r="T51" s="49"/>
      <c r="U51" s="49"/>
      <c r="V51" s="52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13"/>
      <c r="AK51" s="20"/>
      <c r="AL51" s="20"/>
      <c r="AM51" s="12"/>
      <c r="AN51" s="52"/>
      <c r="AO51" s="49"/>
      <c r="AP51" s="49"/>
      <c r="AQ51" s="49"/>
      <c r="AR51" s="49"/>
      <c r="AS51" s="49"/>
      <c r="AT51" s="49"/>
      <c r="AU51" s="49"/>
      <c r="AV51" s="49"/>
      <c r="AW51" s="49"/>
      <c r="AX51" s="50">
        <f t="shared" si="7"/>
        <v>0</v>
      </c>
    </row>
    <row r="52" spans="1:50" x14ac:dyDescent="0.25">
      <c r="A52" s="12"/>
      <c r="B52" s="11"/>
      <c r="C52" s="11"/>
      <c r="D52" s="12"/>
      <c r="E52" s="13"/>
      <c r="F52" s="13"/>
      <c r="G52" s="12"/>
      <c r="H52" s="24">
        <f t="shared" si="6"/>
        <v>0</v>
      </c>
      <c r="I52" s="18">
        <f t="shared" si="8"/>
        <v>0</v>
      </c>
      <c r="J52" s="20"/>
      <c r="K52" s="49"/>
      <c r="L52" s="52"/>
      <c r="M52" s="13"/>
      <c r="N52" s="117"/>
      <c r="O52" s="49"/>
      <c r="P52" s="49"/>
      <c r="Q52" s="49"/>
      <c r="R52" s="49"/>
      <c r="S52" s="49"/>
      <c r="T52" s="49"/>
      <c r="U52" s="52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13"/>
      <c r="AK52" s="20"/>
      <c r="AL52" s="20"/>
      <c r="AM52" s="13"/>
      <c r="AN52" s="49"/>
      <c r="AO52" s="52"/>
      <c r="AP52" s="49"/>
      <c r="AQ52" s="49"/>
      <c r="AR52" s="49"/>
      <c r="AS52" s="49"/>
      <c r="AT52" s="49"/>
      <c r="AU52" s="49"/>
      <c r="AV52" s="49"/>
      <c r="AW52" s="49"/>
      <c r="AX52" s="50">
        <f t="shared" si="7"/>
        <v>0</v>
      </c>
    </row>
    <row r="53" spans="1:50" x14ac:dyDescent="0.25">
      <c r="A53" s="12"/>
      <c r="B53" s="11"/>
      <c r="C53" s="11"/>
      <c r="D53" s="12"/>
      <c r="E53" s="13"/>
      <c r="F53" s="51"/>
      <c r="G53" s="12"/>
      <c r="H53" s="24">
        <f t="shared" si="6"/>
        <v>0</v>
      </c>
      <c r="I53" s="18">
        <f t="shared" si="8"/>
        <v>0</v>
      </c>
      <c r="J53" s="20"/>
      <c r="K53" s="52"/>
      <c r="L53" s="49"/>
      <c r="M53" s="20"/>
      <c r="N53" s="118"/>
      <c r="O53" s="52"/>
      <c r="P53" s="49"/>
      <c r="Q53" s="49"/>
      <c r="R53" s="52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12"/>
      <c r="AK53" s="20"/>
      <c r="AL53" s="20"/>
      <c r="AM53" s="20"/>
      <c r="AN53" s="49"/>
      <c r="AO53" s="49"/>
      <c r="AP53" s="49"/>
      <c r="AQ53" s="49"/>
      <c r="AR53" s="49"/>
      <c r="AS53" s="49"/>
      <c r="AT53" s="49"/>
      <c r="AU53" s="49"/>
      <c r="AV53" s="52"/>
      <c r="AW53" s="52"/>
      <c r="AX53" s="50">
        <f t="shared" si="7"/>
        <v>0</v>
      </c>
    </row>
    <row r="54" spans="1:50" x14ac:dyDescent="0.25">
      <c r="A54" s="12"/>
      <c r="B54" s="11"/>
      <c r="C54" s="11"/>
      <c r="D54" s="12"/>
      <c r="E54" s="13"/>
      <c r="F54" s="51"/>
      <c r="G54" s="12"/>
      <c r="H54" s="24">
        <f t="shared" si="6"/>
        <v>0</v>
      </c>
      <c r="I54" s="18">
        <f t="shared" si="8"/>
        <v>0</v>
      </c>
      <c r="J54" s="20"/>
      <c r="K54" s="52"/>
      <c r="L54" s="49"/>
      <c r="M54" s="20"/>
      <c r="N54" s="118"/>
      <c r="O54" s="52"/>
      <c r="P54" s="49"/>
      <c r="Q54" s="52"/>
      <c r="R54" s="52"/>
      <c r="S54" s="49"/>
      <c r="T54" s="49"/>
      <c r="U54" s="49"/>
      <c r="V54" s="49"/>
      <c r="W54" s="49"/>
      <c r="X54" s="52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12"/>
      <c r="AK54" s="20"/>
      <c r="AL54" s="20"/>
      <c r="AM54" s="20"/>
      <c r="AN54" s="49"/>
      <c r="AO54" s="49"/>
      <c r="AP54" s="49"/>
      <c r="AQ54" s="49"/>
      <c r="AR54" s="49"/>
      <c r="AS54" s="49"/>
      <c r="AT54" s="49"/>
      <c r="AU54" s="49"/>
      <c r="AV54" s="52"/>
      <c r="AW54" s="52"/>
      <c r="AX54" s="50">
        <f t="shared" si="7"/>
        <v>0</v>
      </c>
    </row>
    <row r="55" spans="1:50" x14ac:dyDescent="0.25">
      <c r="A55" s="12"/>
      <c r="B55" s="11"/>
      <c r="C55" s="11"/>
      <c r="D55" s="12"/>
      <c r="E55" s="13"/>
      <c r="F55" s="51"/>
      <c r="G55" s="12"/>
      <c r="H55" s="24">
        <f t="shared" si="6"/>
        <v>0</v>
      </c>
      <c r="I55" s="18">
        <f t="shared" si="8"/>
        <v>0</v>
      </c>
      <c r="J55" s="20"/>
      <c r="K55" s="52"/>
      <c r="L55" s="119"/>
      <c r="M55" s="20"/>
      <c r="N55" s="118"/>
      <c r="O55" s="52"/>
      <c r="P55" s="49"/>
      <c r="Q55" s="49"/>
      <c r="R55" s="52"/>
      <c r="S55" s="49"/>
      <c r="T55" s="52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12"/>
      <c r="AK55" s="20"/>
      <c r="AL55" s="20"/>
      <c r="AM55" s="20"/>
      <c r="AN55" s="49"/>
      <c r="AO55" s="49"/>
      <c r="AP55" s="49"/>
      <c r="AQ55" s="49"/>
      <c r="AR55" s="49"/>
      <c r="AS55" s="49"/>
      <c r="AT55" s="49"/>
      <c r="AU55" s="49"/>
      <c r="AV55" s="52"/>
      <c r="AW55" s="52"/>
      <c r="AX55" s="50">
        <f t="shared" si="7"/>
        <v>0</v>
      </c>
    </row>
    <row r="56" spans="1:50" x14ac:dyDescent="0.25">
      <c r="A56" s="12"/>
      <c r="B56" s="11"/>
      <c r="C56" s="11"/>
      <c r="D56" s="13"/>
      <c r="E56" s="12"/>
      <c r="F56" s="13"/>
      <c r="G56" s="12"/>
      <c r="H56" s="24">
        <f t="shared" si="6"/>
        <v>0</v>
      </c>
      <c r="I56" s="18">
        <f t="shared" si="8"/>
        <v>0</v>
      </c>
      <c r="J56" s="20"/>
      <c r="K56" s="49"/>
      <c r="L56" s="52"/>
      <c r="M56" s="12"/>
      <c r="N56" s="118"/>
      <c r="O56" s="52"/>
      <c r="P56" s="52"/>
      <c r="Q56" s="49"/>
      <c r="R56" s="49"/>
      <c r="S56" s="49"/>
      <c r="T56" s="49"/>
      <c r="U56" s="52"/>
      <c r="V56" s="49"/>
      <c r="W56" s="49"/>
      <c r="X56" s="52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20"/>
      <c r="AK56" s="20"/>
      <c r="AL56" s="20"/>
      <c r="AM56" s="13"/>
      <c r="AN56" s="52"/>
      <c r="AO56" s="52"/>
      <c r="AP56" s="52"/>
      <c r="AQ56" s="52"/>
      <c r="AR56" s="49"/>
      <c r="AS56" s="49"/>
      <c r="AT56" s="49"/>
      <c r="AU56" s="49"/>
      <c r="AV56" s="49"/>
      <c r="AW56" s="49"/>
      <c r="AX56" s="50">
        <f t="shared" si="7"/>
        <v>0</v>
      </c>
    </row>
    <row r="57" spans="1:50" x14ac:dyDescent="0.25">
      <c r="A57" s="12"/>
      <c r="B57" s="11"/>
      <c r="C57" s="11"/>
      <c r="D57" s="13"/>
      <c r="E57" s="13"/>
      <c r="F57" s="13"/>
      <c r="G57" s="12"/>
      <c r="H57" s="24">
        <f t="shared" si="6"/>
        <v>0</v>
      </c>
      <c r="I57" s="18">
        <f t="shared" si="8"/>
        <v>0</v>
      </c>
      <c r="J57" s="20"/>
      <c r="K57" s="52"/>
      <c r="L57" s="52"/>
      <c r="M57" s="12"/>
      <c r="N57" s="118"/>
      <c r="O57" s="52"/>
      <c r="P57" s="52"/>
      <c r="Q57" s="49"/>
      <c r="R57" s="49"/>
      <c r="S57" s="49"/>
      <c r="T57" s="49"/>
      <c r="U57" s="52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20"/>
      <c r="AK57" s="20"/>
      <c r="AL57" s="20"/>
      <c r="AM57" s="13"/>
      <c r="AN57" s="52"/>
      <c r="AO57" s="52"/>
      <c r="AP57" s="52"/>
      <c r="AQ57" s="52"/>
      <c r="AR57" s="49"/>
      <c r="AS57" s="49"/>
      <c r="AT57" s="49"/>
      <c r="AU57" s="49"/>
      <c r="AV57" s="49"/>
      <c r="AW57" s="49"/>
      <c r="AX57" s="50">
        <f t="shared" si="7"/>
        <v>0</v>
      </c>
    </row>
    <row r="58" spans="1:50" x14ac:dyDescent="0.25">
      <c r="A58" s="12"/>
      <c r="B58" s="11"/>
      <c r="C58" s="11"/>
      <c r="D58" s="13"/>
      <c r="E58" s="12"/>
      <c r="F58" s="13"/>
      <c r="G58" s="12"/>
      <c r="H58" s="24">
        <f t="shared" si="6"/>
        <v>0</v>
      </c>
      <c r="I58" s="18">
        <f t="shared" si="8"/>
        <v>0</v>
      </c>
      <c r="J58" s="20"/>
      <c r="K58" s="52"/>
      <c r="L58" s="119"/>
      <c r="M58" s="20"/>
      <c r="N58" s="118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20"/>
      <c r="AK58" s="20"/>
      <c r="AL58" s="20"/>
      <c r="AM58" s="20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50">
        <f t="shared" si="7"/>
        <v>0</v>
      </c>
    </row>
    <row r="59" spans="1:50" x14ac:dyDescent="0.25">
      <c r="A59" s="12"/>
      <c r="B59" s="11"/>
      <c r="C59" s="11"/>
      <c r="D59" s="13"/>
      <c r="E59" s="13"/>
      <c r="F59" s="13"/>
      <c r="G59" s="12"/>
      <c r="H59" s="24">
        <f t="shared" si="6"/>
        <v>0</v>
      </c>
      <c r="I59" s="18">
        <f t="shared" si="8"/>
        <v>0</v>
      </c>
      <c r="J59" s="20"/>
      <c r="K59" s="13"/>
      <c r="L59" s="52"/>
      <c r="M59" s="13"/>
      <c r="N59" s="118"/>
      <c r="O59" s="52"/>
      <c r="P59" s="49"/>
      <c r="Q59" s="49"/>
      <c r="R59" s="49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13"/>
      <c r="AK59" s="13"/>
      <c r="AL59" s="13"/>
      <c r="AM59" s="13"/>
      <c r="AN59" s="49"/>
      <c r="AO59" s="52"/>
      <c r="AP59" s="52"/>
      <c r="AQ59" s="52"/>
      <c r="AR59" s="52"/>
      <c r="AS59" s="52"/>
      <c r="AT59" s="49"/>
      <c r="AU59" s="52"/>
      <c r="AV59" s="52"/>
      <c r="AW59" s="52"/>
      <c r="AX59" s="50">
        <f t="shared" si="7"/>
        <v>0</v>
      </c>
    </row>
    <row r="60" spans="1:50" x14ac:dyDescent="0.25">
      <c r="A60" s="12"/>
      <c r="B60" s="11"/>
      <c r="C60" s="11"/>
      <c r="D60" s="12"/>
      <c r="E60" s="12"/>
      <c r="F60" s="13"/>
      <c r="G60" s="12"/>
      <c r="H60" s="24">
        <f t="shared" si="6"/>
        <v>0</v>
      </c>
      <c r="I60" s="18">
        <f t="shared" si="8"/>
        <v>0</v>
      </c>
      <c r="J60" s="20"/>
      <c r="K60" s="20"/>
      <c r="L60" s="49"/>
      <c r="M60" s="12"/>
      <c r="N60" s="118"/>
      <c r="O60" s="52"/>
      <c r="P60" s="52"/>
      <c r="Q60" s="52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12"/>
      <c r="AK60" s="20"/>
      <c r="AL60" s="20"/>
      <c r="AM60" s="12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50">
        <f t="shared" si="7"/>
        <v>0</v>
      </c>
    </row>
    <row r="61" spans="1:50" x14ac:dyDescent="0.25">
      <c r="A61" s="12"/>
      <c r="B61" s="11"/>
      <c r="C61" s="11"/>
      <c r="D61" s="12"/>
      <c r="E61" s="12"/>
      <c r="F61" s="51"/>
      <c r="G61" s="12"/>
      <c r="H61" s="24">
        <f t="shared" si="6"/>
        <v>0</v>
      </c>
      <c r="I61" s="18">
        <f t="shared" si="8"/>
        <v>0</v>
      </c>
      <c r="J61" s="20"/>
      <c r="K61" s="12"/>
      <c r="L61" s="119"/>
      <c r="M61" s="12"/>
      <c r="N61" s="118"/>
      <c r="O61" s="52"/>
      <c r="P61" s="49"/>
      <c r="Q61" s="52"/>
      <c r="R61" s="52"/>
      <c r="S61" s="49"/>
      <c r="T61" s="49"/>
      <c r="U61" s="49"/>
      <c r="V61" s="49"/>
      <c r="W61" s="49"/>
      <c r="X61" s="52"/>
      <c r="Y61" s="52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12"/>
      <c r="AK61" s="20"/>
      <c r="AL61" s="20"/>
      <c r="AM61" s="20"/>
      <c r="AN61" s="49"/>
      <c r="AO61" s="49"/>
      <c r="AP61" s="49"/>
      <c r="AQ61" s="49"/>
      <c r="AR61" s="49"/>
      <c r="AS61" s="49"/>
      <c r="AT61" s="52"/>
      <c r="AU61" s="49"/>
      <c r="AV61" s="52"/>
      <c r="AW61" s="52"/>
      <c r="AX61" s="50">
        <f t="shared" si="7"/>
        <v>0</v>
      </c>
    </row>
    <row r="62" spans="1:50" x14ac:dyDescent="0.25">
      <c r="A62" s="12"/>
      <c r="B62" s="11"/>
      <c r="C62" s="11"/>
      <c r="D62" s="12"/>
      <c r="E62" s="12"/>
      <c r="F62" s="13"/>
      <c r="G62" s="12"/>
      <c r="H62" s="24">
        <f t="shared" si="6"/>
        <v>0</v>
      </c>
      <c r="I62" s="18">
        <f t="shared" si="8"/>
        <v>0</v>
      </c>
      <c r="J62" s="20"/>
      <c r="K62" s="20"/>
      <c r="L62" s="12"/>
      <c r="M62" s="20"/>
      <c r="N62" s="118"/>
      <c r="O62" s="52"/>
      <c r="P62" s="52"/>
      <c r="Q62" s="52"/>
      <c r="R62" s="49"/>
      <c r="S62" s="49"/>
      <c r="T62" s="49"/>
      <c r="U62" s="49"/>
      <c r="V62" s="49"/>
      <c r="W62" s="49"/>
      <c r="X62" s="52"/>
      <c r="Y62" s="49"/>
      <c r="Z62" s="49"/>
      <c r="AA62" s="49"/>
      <c r="AB62" s="49"/>
      <c r="AC62" s="52"/>
      <c r="AD62" s="49"/>
      <c r="AE62" s="49"/>
      <c r="AF62" s="49"/>
      <c r="AG62" s="49"/>
      <c r="AH62" s="49"/>
      <c r="AI62" s="49"/>
      <c r="AJ62" s="12"/>
      <c r="AK62" s="20"/>
      <c r="AL62" s="20"/>
      <c r="AM62" s="12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50">
        <f t="shared" si="7"/>
        <v>0</v>
      </c>
    </row>
    <row r="63" spans="1:50" x14ac:dyDescent="0.25">
      <c r="A63" s="12"/>
      <c r="B63" s="11"/>
      <c r="C63" s="11"/>
      <c r="D63" s="12"/>
      <c r="E63" s="13"/>
      <c r="F63" s="13"/>
      <c r="G63" s="12"/>
      <c r="H63" s="24">
        <f t="shared" si="6"/>
        <v>0</v>
      </c>
      <c r="I63" s="18">
        <f t="shared" si="8"/>
        <v>0</v>
      </c>
      <c r="J63" s="20"/>
      <c r="K63" s="13"/>
      <c r="L63" s="12"/>
      <c r="M63" s="20"/>
      <c r="N63" s="117"/>
      <c r="O63" s="52"/>
      <c r="P63" s="52"/>
      <c r="Q63" s="52"/>
      <c r="R63" s="52"/>
      <c r="S63" s="49"/>
      <c r="T63" s="49"/>
      <c r="U63" s="49"/>
      <c r="V63" s="49"/>
      <c r="W63" s="49"/>
      <c r="X63" s="52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12"/>
      <c r="AK63" s="12"/>
      <c r="AL63" s="12"/>
      <c r="AM63" s="12"/>
      <c r="AN63" s="52"/>
      <c r="AO63" s="49"/>
      <c r="AP63" s="49"/>
      <c r="AQ63" s="49"/>
      <c r="AR63" s="49"/>
      <c r="AS63" s="49"/>
      <c r="AT63" s="49"/>
      <c r="AU63" s="49"/>
      <c r="AV63" s="49"/>
      <c r="AW63" s="49"/>
      <c r="AX63" s="50">
        <f t="shared" si="7"/>
        <v>0</v>
      </c>
    </row>
    <row r="64" spans="1:50" x14ac:dyDescent="0.25">
      <c r="A64" s="12"/>
      <c r="B64" s="11"/>
      <c r="C64" s="11"/>
      <c r="D64" s="12"/>
      <c r="E64" s="12"/>
      <c r="F64" s="12"/>
      <c r="G64" s="12"/>
      <c r="H64" s="24">
        <f t="shared" si="6"/>
        <v>0</v>
      </c>
      <c r="I64" s="18">
        <f t="shared" si="8"/>
        <v>0</v>
      </c>
      <c r="J64" s="20"/>
      <c r="K64" s="20"/>
      <c r="L64" s="20"/>
      <c r="M64" s="20"/>
      <c r="N64" s="118"/>
      <c r="O64" s="49"/>
      <c r="P64" s="49"/>
      <c r="Q64" s="49"/>
      <c r="R64" s="49"/>
      <c r="S64" s="49"/>
      <c r="T64" s="49"/>
      <c r="U64" s="52"/>
      <c r="V64" s="49"/>
      <c r="W64" s="49"/>
      <c r="X64" s="49"/>
      <c r="Y64" s="49"/>
      <c r="Z64" s="52"/>
      <c r="AA64" s="49"/>
      <c r="AB64" s="49"/>
      <c r="AC64" s="49"/>
      <c r="AD64" s="49"/>
      <c r="AE64" s="49"/>
      <c r="AF64" s="49"/>
      <c r="AG64" s="49"/>
      <c r="AH64" s="49"/>
      <c r="AI64" s="49"/>
      <c r="AJ64" s="20"/>
      <c r="AK64" s="20"/>
      <c r="AL64" s="20"/>
      <c r="AM64" s="20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50">
        <f t="shared" si="7"/>
        <v>0</v>
      </c>
    </row>
    <row r="65" spans="1:50" x14ac:dyDescent="0.25">
      <c r="A65" s="12"/>
      <c r="B65" s="11"/>
      <c r="C65" s="11"/>
      <c r="D65" s="12"/>
      <c r="E65" s="12"/>
      <c r="F65" s="13"/>
      <c r="G65" s="12"/>
      <c r="H65" s="24">
        <f t="shared" si="6"/>
        <v>0</v>
      </c>
      <c r="I65" s="18">
        <f t="shared" si="8"/>
        <v>0</v>
      </c>
      <c r="J65" s="20"/>
      <c r="K65" s="20"/>
      <c r="L65" s="12"/>
      <c r="M65" s="20"/>
      <c r="N65" s="118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13"/>
      <c r="AK65" s="20"/>
      <c r="AL65" s="20"/>
      <c r="AM65" s="12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50">
        <f t="shared" si="7"/>
        <v>0</v>
      </c>
    </row>
    <row r="66" spans="1:50" x14ac:dyDescent="0.25">
      <c r="A66" s="12"/>
      <c r="B66" s="11"/>
      <c r="C66" s="11"/>
      <c r="D66" s="13"/>
      <c r="E66" s="12"/>
      <c r="F66" s="13"/>
      <c r="G66" s="12"/>
      <c r="H66" s="24">
        <f t="shared" si="6"/>
        <v>0</v>
      </c>
      <c r="I66" s="18">
        <f t="shared" si="8"/>
        <v>0</v>
      </c>
      <c r="J66" s="20"/>
      <c r="K66" s="12"/>
      <c r="L66" s="33"/>
      <c r="M66" s="20"/>
      <c r="N66" s="117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13"/>
      <c r="AK66" s="12"/>
      <c r="AL66" s="12"/>
      <c r="AM66" s="33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50">
        <f t="shared" si="7"/>
        <v>0</v>
      </c>
    </row>
    <row r="67" spans="1:50" x14ac:dyDescent="0.25">
      <c r="A67" s="12"/>
      <c r="B67" s="11"/>
      <c r="C67" s="11"/>
      <c r="D67" s="13"/>
      <c r="E67" s="12"/>
      <c r="F67" s="13"/>
      <c r="G67" s="12"/>
      <c r="H67" s="24">
        <f t="shared" si="6"/>
        <v>0</v>
      </c>
      <c r="I67" s="18">
        <f t="shared" si="8"/>
        <v>0</v>
      </c>
      <c r="J67" s="20"/>
      <c r="K67" s="20"/>
      <c r="L67" s="20"/>
      <c r="M67" s="20"/>
      <c r="N67" s="117"/>
      <c r="O67" s="52"/>
      <c r="P67" s="52"/>
      <c r="Q67" s="49"/>
      <c r="R67" s="49"/>
      <c r="S67" s="52"/>
      <c r="T67" s="49"/>
      <c r="U67" s="52"/>
      <c r="V67" s="49"/>
      <c r="W67" s="52"/>
      <c r="X67" s="52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13"/>
      <c r="AK67" s="20"/>
      <c r="AL67" s="20"/>
      <c r="AM67" s="20"/>
      <c r="AN67" s="49"/>
      <c r="AO67" s="52"/>
      <c r="AP67" s="52"/>
      <c r="AQ67" s="52"/>
      <c r="AR67" s="49"/>
      <c r="AS67" s="49"/>
      <c r="AT67" s="49"/>
      <c r="AU67" s="52"/>
      <c r="AV67" s="52"/>
      <c r="AW67" s="52"/>
      <c r="AX67" s="50">
        <f t="shared" si="7"/>
        <v>0</v>
      </c>
    </row>
    <row r="68" spans="1:50" x14ac:dyDescent="0.25">
      <c r="A68" s="12"/>
      <c r="B68" s="11"/>
      <c r="C68" s="11"/>
      <c r="D68" s="12"/>
      <c r="E68" s="12"/>
      <c r="F68" s="13"/>
      <c r="G68" s="12"/>
      <c r="H68" s="24">
        <f t="shared" si="6"/>
        <v>0</v>
      </c>
      <c r="I68" s="18">
        <f t="shared" si="8"/>
        <v>0</v>
      </c>
      <c r="J68" s="20"/>
      <c r="K68" s="12"/>
      <c r="L68" s="33"/>
      <c r="M68" s="20"/>
      <c r="N68" s="118"/>
      <c r="O68" s="52"/>
      <c r="P68" s="52"/>
      <c r="Q68" s="52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13"/>
      <c r="AK68" s="12"/>
      <c r="AL68" s="12"/>
      <c r="AM68" s="33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50">
        <f t="shared" si="7"/>
        <v>0</v>
      </c>
    </row>
    <row r="69" spans="1:50" x14ac:dyDescent="0.25">
      <c r="A69" s="12"/>
      <c r="B69" s="11"/>
      <c r="C69" s="11"/>
      <c r="D69" s="12"/>
      <c r="E69" s="12"/>
      <c r="F69" s="13"/>
      <c r="G69" s="12"/>
      <c r="H69" s="24">
        <f t="shared" si="6"/>
        <v>0</v>
      </c>
      <c r="I69" s="18">
        <f t="shared" si="8"/>
        <v>0</v>
      </c>
      <c r="J69" s="20"/>
      <c r="K69" s="12"/>
      <c r="L69" s="33"/>
      <c r="M69" s="20"/>
      <c r="N69" s="118"/>
      <c r="O69" s="52"/>
      <c r="P69" s="52"/>
      <c r="Q69" s="52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13"/>
      <c r="AK69" s="12"/>
      <c r="AL69" s="12"/>
      <c r="AM69" s="33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50">
        <f t="shared" si="7"/>
        <v>0</v>
      </c>
    </row>
    <row r="70" spans="1:50" x14ac:dyDescent="0.25">
      <c r="A70" s="12"/>
      <c r="B70" s="11"/>
      <c r="C70" s="11"/>
      <c r="D70" s="12"/>
      <c r="E70" s="13"/>
      <c r="F70" s="13"/>
      <c r="G70" s="12"/>
      <c r="H70" s="24">
        <f t="shared" si="6"/>
        <v>0</v>
      </c>
      <c r="I70" s="18">
        <f t="shared" si="8"/>
        <v>0</v>
      </c>
      <c r="J70" s="20"/>
      <c r="K70" s="52"/>
      <c r="L70" s="98"/>
      <c r="M70" s="52"/>
      <c r="N70" s="117"/>
      <c r="O70" s="52"/>
      <c r="P70" s="52"/>
      <c r="Q70" s="52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13"/>
      <c r="AK70" s="52"/>
      <c r="AL70" s="52"/>
      <c r="AM70" s="98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50">
        <f t="shared" si="7"/>
        <v>0</v>
      </c>
    </row>
    <row r="71" spans="1:50" x14ac:dyDescent="0.25">
      <c r="A71" s="12"/>
      <c r="B71" s="11"/>
      <c r="C71" s="11"/>
      <c r="D71" s="13"/>
      <c r="E71" s="12"/>
      <c r="F71" s="13"/>
      <c r="G71" s="12"/>
      <c r="H71" s="24">
        <f t="shared" si="6"/>
        <v>0</v>
      </c>
      <c r="I71" s="18">
        <f t="shared" si="8"/>
        <v>0</v>
      </c>
      <c r="J71" s="20"/>
      <c r="K71" s="12"/>
      <c r="L71" s="33"/>
      <c r="M71" s="20"/>
      <c r="N71" s="117"/>
      <c r="O71" s="49"/>
      <c r="P71" s="52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13"/>
      <c r="AK71" s="12"/>
      <c r="AL71" s="12"/>
      <c r="AM71" s="33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50">
        <f t="shared" si="7"/>
        <v>0</v>
      </c>
    </row>
    <row r="72" spans="1:50" x14ac:dyDescent="0.25">
      <c r="A72" s="12"/>
      <c r="B72" s="11"/>
      <c r="C72" s="11"/>
      <c r="D72" s="12"/>
      <c r="E72" s="12"/>
      <c r="F72" s="13"/>
      <c r="G72" s="12"/>
      <c r="H72" s="24">
        <f t="shared" si="6"/>
        <v>0</v>
      </c>
      <c r="I72" s="18">
        <f t="shared" si="8"/>
        <v>0</v>
      </c>
      <c r="J72" s="20"/>
      <c r="K72" s="20"/>
      <c r="L72" s="12"/>
      <c r="M72" s="20"/>
      <c r="N72" s="118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13"/>
      <c r="AK72" s="20"/>
      <c r="AL72" s="20"/>
      <c r="AM72" s="12"/>
      <c r="AN72" s="49"/>
      <c r="AO72" s="49"/>
      <c r="AP72" s="49"/>
      <c r="AQ72" s="49"/>
      <c r="AR72" s="49"/>
      <c r="AS72" s="49"/>
      <c r="AT72" s="49"/>
      <c r="AU72" s="49"/>
      <c r="AV72" s="49"/>
      <c r="AW72" s="52"/>
      <c r="AX72" s="50">
        <f t="shared" si="7"/>
        <v>0</v>
      </c>
    </row>
    <row r="73" spans="1:50" x14ac:dyDescent="0.25">
      <c r="A73" s="12"/>
      <c r="B73" s="11"/>
      <c r="C73" s="11"/>
      <c r="D73" s="13"/>
      <c r="E73" s="12"/>
      <c r="F73" s="13"/>
      <c r="G73" s="12"/>
      <c r="H73" s="24">
        <f t="shared" si="6"/>
        <v>0</v>
      </c>
      <c r="I73" s="18">
        <f t="shared" si="8"/>
        <v>0</v>
      </c>
      <c r="J73" s="20"/>
      <c r="K73" s="52"/>
      <c r="L73" s="52"/>
      <c r="M73" s="52"/>
      <c r="N73" s="117"/>
      <c r="O73" s="52"/>
      <c r="P73" s="52"/>
      <c r="Q73" s="52"/>
      <c r="R73" s="52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13"/>
      <c r="AK73" s="52"/>
      <c r="AL73" s="52"/>
      <c r="AM73" s="52"/>
      <c r="AN73" s="52"/>
      <c r="AO73" s="49"/>
      <c r="AP73" s="49"/>
      <c r="AQ73" s="49"/>
      <c r="AR73" s="49"/>
      <c r="AS73" s="49"/>
      <c r="AT73" s="49"/>
      <c r="AU73" s="49"/>
      <c r="AV73" s="49"/>
      <c r="AW73" s="49"/>
      <c r="AX73" s="50">
        <f t="shared" si="7"/>
        <v>0</v>
      </c>
    </row>
    <row r="74" spans="1:50" x14ac:dyDescent="0.25">
      <c r="A74" s="12"/>
      <c r="B74" s="11"/>
      <c r="C74" s="11"/>
      <c r="D74" s="12"/>
      <c r="E74" s="12"/>
      <c r="F74" s="12"/>
      <c r="G74" s="12"/>
      <c r="H74" s="24">
        <f t="shared" si="6"/>
        <v>0</v>
      </c>
      <c r="I74" s="18">
        <f t="shared" si="8"/>
        <v>0</v>
      </c>
      <c r="J74" s="20"/>
      <c r="K74" s="20"/>
      <c r="L74" s="20"/>
      <c r="M74" s="20"/>
      <c r="N74" s="118"/>
      <c r="O74" s="49"/>
      <c r="P74" s="49"/>
      <c r="Q74" s="49"/>
      <c r="R74" s="49"/>
      <c r="S74" s="49"/>
      <c r="T74" s="49"/>
      <c r="U74" s="52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20"/>
      <c r="AK74" s="20"/>
      <c r="AL74" s="20"/>
      <c r="AM74" s="20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50">
        <f t="shared" si="7"/>
        <v>0</v>
      </c>
    </row>
    <row r="75" spans="1:50" x14ac:dyDescent="0.25">
      <c r="A75" s="12"/>
      <c r="B75" s="11"/>
      <c r="C75" s="11"/>
      <c r="D75" s="12"/>
      <c r="E75" s="12"/>
      <c r="F75" s="13"/>
      <c r="G75" s="12"/>
      <c r="H75" s="24">
        <f t="shared" si="6"/>
        <v>0</v>
      </c>
      <c r="I75" s="18">
        <f t="shared" si="8"/>
        <v>0</v>
      </c>
      <c r="J75" s="20"/>
      <c r="K75" s="12"/>
      <c r="L75" s="13"/>
      <c r="M75" s="20"/>
      <c r="N75" s="117"/>
      <c r="O75" s="52"/>
      <c r="P75" s="52"/>
      <c r="Q75" s="52"/>
      <c r="R75" s="49"/>
      <c r="S75" s="49"/>
      <c r="T75" s="49"/>
      <c r="U75" s="52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13"/>
      <c r="AK75" s="12"/>
      <c r="AL75" s="12"/>
      <c r="AM75" s="13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50">
        <f t="shared" si="7"/>
        <v>0</v>
      </c>
    </row>
    <row r="76" spans="1:50" x14ac:dyDescent="0.25">
      <c r="A76" s="12"/>
      <c r="B76" s="11"/>
      <c r="C76" s="11"/>
      <c r="D76" s="13"/>
      <c r="E76" s="12"/>
      <c r="F76" s="13"/>
      <c r="G76" s="13"/>
      <c r="H76" s="24">
        <f t="shared" si="6"/>
        <v>0</v>
      </c>
      <c r="I76" s="18">
        <f t="shared" si="8"/>
        <v>0</v>
      </c>
      <c r="J76" s="20"/>
      <c r="K76" s="20"/>
      <c r="L76" s="13"/>
      <c r="M76" s="12"/>
      <c r="N76" s="118"/>
      <c r="O76" s="52"/>
      <c r="P76" s="52"/>
      <c r="Q76" s="49"/>
      <c r="R76" s="49"/>
      <c r="S76" s="49"/>
      <c r="T76" s="49"/>
      <c r="U76" s="52"/>
      <c r="V76" s="49"/>
      <c r="W76" s="52"/>
      <c r="X76" s="49"/>
      <c r="Y76" s="49"/>
      <c r="Z76" s="52"/>
      <c r="AA76" s="52"/>
      <c r="AB76" s="52"/>
      <c r="AC76" s="52"/>
      <c r="AD76" s="52"/>
      <c r="AE76" s="52"/>
      <c r="AF76" s="49"/>
      <c r="AG76" s="49"/>
      <c r="AH76" s="49"/>
      <c r="AI76" s="49"/>
      <c r="AJ76" s="20"/>
      <c r="AK76" s="20"/>
      <c r="AL76" s="20"/>
      <c r="AM76" s="13"/>
      <c r="AN76" s="52"/>
      <c r="AO76" s="49"/>
      <c r="AP76" s="52"/>
      <c r="AQ76" s="52"/>
      <c r="AR76" s="49"/>
      <c r="AS76" s="52"/>
      <c r="AT76" s="49"/>
      <c r="AU76" s="49"/>
      <c r="AV76" s="49"/>
      <c r="AW76" s="49"/>
      <c r="AX76" s="50">
        <f t="shared" si="7"/>
        <v>0</v>
      </c>
    </row>
    <row r="77" spans="1:50" x14ac:dyDescent="0.25">
      <c r="A77" s="12"/>
      <c r="B77" s="11"/>
      <c r="C77" s="11"/>
      <c r="D77" s="12"/>
      <c r="E77" s="12"/>
      <c r="F77" s="13"/>
      <c r="G77" s="12"/>
      <c r="H77" s="24">
        <f t="shared" si="6"/>
        <v>0</v>
      </c>
      <c r="I77" s="18">
        <f t="shared" si="8"/>
        <v>0</v>
      </c>
      <c r="J77" s="20"/>
      <c r="K77" s="20"/>
      <c r="L77" s="33"/>
      <c r="M77" s="20"/>
      <c r="N77" s="118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13"/>
      <c r="AK77" s="20"/>
      <c r="AL77" s="20"/>
      <c r="AM77" s="33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50">
        <f t="shared" si="7"/>
        <v>0</v>
      </c>
    </row>
    <row r="78" spans="1:50" x14ac:dyDescent="0.25">
      <c r="A78" s="12"/>
      <c r="B78" s="11"/>
      <c r="C78" s="11"/>
      <c r="D78" s="13"/>
      <c r="E78" s="12"/>
      <c r="F78" s="13"/>
      <c r="G78" s="12"/>
      <c r="H78" s="24">
        <f t="shared" si="6"/>
        <v>0</v>
      </c>
      <c r="I78" s="18">
        <f t="shared" si="8"/>
        <v>0</v>
      </c>
      <c r="J78" s="20"/>
      <c r="K78" s="12"/>
      <c r="L78" s="13"/>
      <c r="M78" s="20"/>
      <c r="N78" s="52"/>
      <c r="O78" s="52"/>
      <c r="P78" s="52"/>
      <c r="Q78" s="52"/>
      <c r="R78" s="49"/>
      <c r="S78" s="49"/>
      <c r="T78" s="49"/>
      <c r="U78" s="52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13"/>
      <c r="AK78" s="12"/>
      <c r="AL78" s="12"/>
      <c r="AM78" s="13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50">
        <f t="shared" si="7"/>
        <v>0</v>
      </c>
    </row>
    <row r="79" spans="1:50" x14ac:dyDescent="0.25">
      <c r="A79" s="12"/>
      <c r="B79" s="11"/>
      <c r="C79" s="11"/>
      <c r="D79" s="12"/>
      <c r="E79" s="12"/>
      <c r="F79" s="12"/>
      <c r="G79" s="12"/>
      <c r="H79" s="24">
        <f t="shared" si="6"/>
        <v>0</v>
      </c>
      <c r="I79" s="18">
        <f t="shared" si="8"/>
        <v>0</v>
      </c>
      <c r="J79" s="20"/>
      <c r="K79" s="20"/>
      <c r="L79" s="20"/>
      <c r="M79" s="20"/>
      <c r="N79" s="49"/>
      <c r="O79" s="49"/>
      <c r="P79" s="49"/>
      <c r="Q79" s="49"/>
      <c r="R79" s="49"/>
      <c r="S79" s="49"/>
      <c r="T79" s="49"/>
      <c r="U79" s="52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20"/>
      <c r="AK79" s="20"/>
      <c r="AL79" s="20"/>
      <c r="AM79" s="20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50">
        <f t="shared" si="7"/>
        <v>0</v>
      </c>
    </row>
    <row r="80" spans="1:50" x14ac:dyDescent="0.25">
      <c r="A80" s="12"/>
      <c r="B80" s="11"/>
      <c r="C80" s="11"/>
      <c r="D80" s="13"/>
      <c r="E80" s="12"/>
      <c r="F80" s="13"/>
      <c r="G80" s="12"/>
      <c r="H80" s="24">
        <f t="shared" si="6"/>
        <v>0</v>
      </c>
      <c r="I80" s="18">
        <f t="shared" si="8"/>
        <v>0</v>
      </c>
      <c r="J80" s="20"/>
      <c r="K80" s="20"/>
      <c r="L80" s="20"/>
      <c r="M80" s="20"/>
      <c r="N80" s="49"/>
      <c r="O80" s="49"/>
      <c r="P80" s="49"/>
      <c r="Q80" s="49"/>
      <c r="R80" s="52"/>
      <c r="S80" s="49"/>
      <c r="T80" s="49"/>
      <c r="U80" s="52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20"/>
      <c r="AK80" s="20"/>
      <c r="AL80" s="20"/>
      <c r="AM80" s="20"/>
      <c r="AN80" s="52"/>
      <c r="AO80" s="49"/>
      <c r="AP80" s="49"/>
      <c r="AQ80" s="49"/>
      <c r="AR80" s="49"/>
      <c r="AS80" s="49"/>
      <c r="AT80" s="49"/>
      <c r="AU80" s="49"/>
      <c r="AV80" s="49"/>
      <c r="AW80" s="49"/>
      <c r="AX80" s="50">
        <f t="shared" si="7"/>
        <v>0</v>
      </c>
    </row>
    <row r="81" spans="1:50" x14ac:dyDescent="0.25">
      <c r="A81" s="12"/>
      <c r="B81" s="11"/>
      <c r="C81" s="11"/>
      <c r="D81" s="12"/>
      <c r="E81" s="12"/>
      <c r="F81" s="13"/>
      <c r="G81" s="12"/>
      <c r="H81" s="24">
        <f t="shared" si="6"/>
        <v>0</v>
      </c>
      <c r="I81" s="18">
        <f t="shared" si="8"/>
        <v>0</v>
      </c>
      <c r="J81" s="20"/>
      <c r="K81" s="20"/>
      <c r="L81" s="20"/>
      <c r="M81" s="20"/>
      <c r="N81" s="49"/>
      <c r="O81" s="52"/>
      <c r="P81" s="49"/>
      <c r="Q81" s="49"/>
      <c r="R81" s="49"/>
      <c r="S81" s="49"/>
      <c r="T81" s="49"/>
      <c r="U81" s="52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20"/>
      <c r="AK81" s="20"/>
      <c r="AL81" s="20"/>
      <c r="AM81" s="20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50">
        <f t="shared" si="7"/>
        <v>0</v>
      </c>
    </row>
    <row r="82" spans="1:50" x14ac:dyDescent="0.25">
      <c r="A82" s="12"/>
      <c r="B82" s="11"/>
      <c r="C82" s="20"/>
      <c r="D82" s="12"/>
      <c r="E82" s="12"/>
      <c r="F82" s="12"/>
      <c r="G82" s="12"/>
      <c r="H82" s="24">
        <f t="shared" si="6"/>
        <v>0</v>
      </c>
      <c r="I82" s="18">
        <f t="shared" si="8"/>
        <v>0</v>
      </c>
      <c r="J82" s="20"/>
      <c r="K82" s="20"/>
      <c r="L82" s="20"/>
      <c r="M82" s="20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20"/>
      <c r="AK82" s="20"/>
      <c r="AL82" s="20"/>
      <c r="AM82" s="20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50">
        <f t="shared" si="7"/>
        <v>0</v>
      </c>
    </row>
    <row r="83" spans="1:50" x14ac:dyDescent="0.25">
      <c r="A83" s="12"/>
      <c r="B83" s="20"/>
      <c r="C83" s="20"/>
      <c r="D83" s="12"/>
      <c r="E83" s="12"/>
      <c r="F83" s="12"/>
      <c r="G83" s="12"/>
      <c r="H83" s="24">
        <f t="shared" si="6"/>
        <v>0</v>
      </c>
      <c r="I83" s="18">
        <f t="shared" si="8"/>
        <v>0</v>
      </c>
      <c r="J83" s="20"/>
      <c r="K83" s="20"/>
      <c r="L83" s="20"/>
      <c r="M83" s="20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20"/>
      <c r="AK83" s="20"/>
      <c r="AL83" s="20"/>
      <c r="AM83" s="20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</row>
    <row r="84" spans="1:50" x14ac:dyDescent="0.25">
      <c r="A84" s="12"/>
      <c r="B84" s="11"/>
      <c r="C84" s="11"/>
      <c r="D84" s="12"/>
      <c r="E84" s="12"/>
      <c r="F84" s="12"/>
      <c r="G84" s="12"/>
      <c r="H84" s="24">
        <f t="shared" si="6"/>
        <v>0</v>
      </c>
      <c r="I84" s="18">
        <f t="shared" si="8"/>
        <v>0</v>
      </c>
      <c r="J84" s="20"/>
      <c r="K84" s="20"/>
      <c r="L84" s="20"/>
      <c r="M84" s="20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20"/>
      <c r="AK84" s="20"/>
      <c r="AL84" s="20"/>
      <c r="AM84" s="20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</row>
    <row r="85" spans="1:50" x14ac:dyDescent="0.25">
      <c r="A85" s="12"/>
      <c r="B85" s="20"/>
      <c r="C85" s="20"/>
      <c r="D85" s="12"/>
      <c r="E85" s="12"/>
      <c r="F85" s="12"/>
      <c r="G85" s="12"/>
      <c r="H85" s="24"/>
      <c r="I85" s="18"/>
      <c r="J85" s="20"/>
      <c r="K85" s="20"/>
      <c r="L85" s="20"/>
      <c r="M85" s="20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20"/>
      <c r="AK85" s="20"/>
      <c r="AL85" s="20"/>
      <c r="AM85" s="20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</row>
    <row r="86" spans="1:50" x14ac:dyDescent="0.25">
      <c r="A86" s="12"/>
      <c r="B86" s="20" t="s">
        <v>34</v>
      </c>
      <c r="C86" s="20" t="s">
        <v>33</v>
      </c>
      <c r="D86" s="12"/>
      <c r="E86" s="12"/>
      <c r="F86" s="12"/>
      <c r="G86" s="12"/>
      <c r="H86" s="24"/>
      <c r="I86" s="18">
        <f>SUM(J86:AW86)</f>
        <v>0</v>
      </c>
      <c r="J86" s="20"/>
      <c r="K86" s="20"/>
      <c r="L86" s="20"/>
      <c r="M86" s="20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20"/>
      <c r="AK86" s="20"/>
      <c r="AL86" s="20"/>
      <c r="AM86" s="20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</row>
    <row r="87" spans="1:50" x14ac:dyDescent="0.25">
      <c r="A87" s="12"/>
      <c r="B87" s="20"/>
      <c r="C87" s="20"/>
      <c r="D87" s="12"/>
      <c r="E87" s="12"/>
      <c r="F87" s="12"/>
      <c r="G87" s="12"/>
      <c r="H87" s="24"/>
      <c r="I87" s="18"/>
      <c r="J87" s="20"/>
      <c r="K87" s="20"/>
      <c r="L87" s="20"/>
      <c r="M87" s="20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20"/>
      <c r="AK87" s="20"/>
      <c r="AL87" s="20"/>
      <c r="AM87" s="20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</row>
    <row r="88" spans="1:50" x14ac:dyDescent="0.25">
      <c r="A88" s="12"/>
      <c r="B88" s="20" t="s">
        <v>27</v>
      </c>
      <c r="C88" s="20"/>
      <c r="D88" s="12"/>
      <c r="E88" s="12"/>
      <c r="F88" s="12"/>
      <c r="G88" s="12"/>
      <c r="H88" s="24"/>
      <c r="I88" s="40">
        <f>SUM(I11:I86)</f>
        <v>12123.429999999998</v>
      </c>
      <c r="J88" s="20"/>
      <c r="K88" s="20"/>
      <c r="L88" s="20"/>
      <c r="M88" s="20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20"/>
      <c r="AK88" s="20"/>
      <c r="AL88" s="20"/>
      <c r="AM88" s="20"/>
      <c r="AN88" s="12"/>
      <c r="AO88" s="12"/>
      <c r="AP88" s="12"/>
      <c r="AQ88" s="12"/>
      <c r="AR88" s="12"/>
      <c r="AS88" s="12"/>
      <c r="AT88" s="49"/>
      <c r="AU88" s="12"/>
      <c r="AV88" s="12"/>
      <c r="AW88" s="12"/>
      <c r="AX88" s="78"/>
    </row>
    <row r="89" spans="1:50" x14ac:dyDescent="0.25">
      <c r="B89" s="20"/>
      <c r="D89" s="2"/>
      <c r="E89" s="2"/>
      <c r="F89" s="2"/>
      <c r="G89" s="2"/>
      <c r="H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0"/>
      <c r="AN89" s="2"/>
      <c r="AO89" s="2"/>
      <c r="AP89" s="2"/>
      <c r="AQ89" s="2"/>
      <c r="AR89" s="2"/>
      <c r="AS89" s="2"/>
      <c r="AT89" s="49"/>
      <c r="AU89" s="2"/>
      <c r="AV89" s="2"/>
      <c r="AW89" s="2"/>
      <c r="AX89" s="2"/>
    </row>
    <row r="90" spans="1:50" x14ac:dyDescent="0.25">
      <c r="B90" s="20"/>
      <c r="D90" s="2"/>
      <c r="E90" s="2"/>
      <c r="F90" s="2"/>
      <c r="G90" s="2"/>
      <c r="H90" s="2"/>
      <c r="N90" s="24">
        <f>SUM((COUNTIF(N11:N81,"E")+COUNTIF(N11:N81,"p")+COUNTIF(N11:N81,"NS")+COUNTIF(N11:N81,"&gt;0")+COUNTIF(N11:N81,"lrca")))</f>
        <v>6</v>
      </c>
      <c r="O90" s="24">
        <f>SUM((COUNTIF(O11:O81,"E")+COUNTIF(O11:O81,"p")+COUNTIF(O11:O81,"NS")+COUNTIF(O11:O81,"&gt;0")+COUNTIF(O11:O81,"lrca")))</f>
        <v>0</v>
      </c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N90" s="24">
        <f>SUM((COUNTIF(AN11:AN81,"E")+COUNTIF(AN11:AN81,"p")+COUNTIF(AN11:AN81,"NS")+COUNTIF(AN11:AN81,"&gt;0")+COUNTIF(AN11:AN81,"lrca")))</f>
        <v>0</v>
      </c>
      <c r="AO90" s="24"/>
      <c r="AP90" s="24"/>
      <c r="AQ90" s="24"/>
      <c r="AR90" s="24"/>
      <c r="AS90" s="24"/>
      <c r="AT90" s="12"/>
      <c r="AU90" s="24"/>
      <c r="AV90" s="24"/>
      <c r="AW90" s="24"/>
      <c r="AX90" s="2"/>
    </row>
  </sheetData>
  <sortState xmlns:xlrd2="http://schemas.microsoft.com/office/spreadsheetml/2017/richdata2" ref="A28:AX42">
    <sortCondition ref="B28:B4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2C9A3-B758-450D-9737-C42EFDDD4CFA}">
  <dimension ref="A1:AX108"/>
  <sheetViews>
    <sheetView topLeftCell="A8" workbookViewId="0">
      <selection activeCell="M11" sqref="M11"/>
    </sheetView>
  </sheetViews>
  <sheetFormatPr defaultRowHeight="15" x14ac:dyDescent="0.25"/>
  <cols>
    <col min="1" max="1" width="5" customWidth="1"/>
    <col min="3" max="3" width="10.5703125" customWidth="1"/>
    <col min="4" max="4" width="5.85546875" customWidth="1"/>
    <col min="5" max="5" width="6.5703125" customWidth="1"/>
    <col min="7" max="7" width="5.85546875" customWidth="1"/>
    <col min="9" max="9" width="10.5703125" customWidth="1"/>
    <col min="10" max="10" width="4.5703125" customWidth="1"/>
    <col min="11" max="11" width="5.7109375" customWidth="1"/>
    <col min="12" max="12" width="10.5703125" customWidth="1"/>
    <col min="48" max="48" width="11.85546875" customWidth="1"/>
  </cols>
  <sheetData>
    <row r="1" spans="1:50" x14ac:dyDescent="0.25">
      <c r="A1" s="115" t="s">
        <v>46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</row>
    <row r="2" spans="1:50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</row>
    <row r="3" spans="1:50" x14ac:dyDescent="0.25">
      <c r="A3" s="26"/>
      <c r="B3" s="26"/>
      <c r="C3" s="26"/>
      <c r="D3" s="26"/>
      <c r="E3" s="26"/>
      <c r="F3" s="26"/>
      <c r="G3" s="26"/>
      <c r="H3" s="26" t="s">
        <v>21</v>
      </c>
      <c r="I3" s="26"/>
      <c r="J3" s="26"/>
      <c r="K3" s="26"/>
      <c r="L3" s="26"/>
      <c r="M3" s="26"/>
      <c r="N3" s="26"/>
      <c r="O3" s="26" t="s">
        <v>21</v>
      </c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4"/>
      <c r="AX3" s="4"/>
    </row>
    <row r="4" spans="1:50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>
        <v>1</v>
      </c>
      <c r="L4" s="26">
        <v>2</v>
      </c>
      <c r="M4" s="26">
        <v>3</v>
      </c>
      <c r="N4" s="26">
        <v>4</v>
      </c>
      <c r="O4" s="26">
        <v>5</v>
      </c>
      <c r="P4" s="26">
        <v>6</v>
      </c>
      <c r="Q4" s="26">
        <v>7</v>
      </c>
      <c r="R4" s="26">
        <v>8</v>
      </c>
      <c r="S4" s="26">
        <v>9</v>
      </c>
      <c r="T4" s="26">
        <v>10</v>
      </c>
      <c r="U4" s="26">
        <v>11</v>
      </c>
      <c r="V4" s="26">
        <v>12</v>
      </c>
      <c r="W4" s="26">
        <v>13</v>
      </c>
      <c r="X4" s="26">
        <v>14</v>
      </c>
      <c r="Y4" s="26">
        <v>15</v>
      </c>
      <c r="Z4" s="26">
        <v>16</v>
      </c>
      <c r="AA4" s="26">
        <v>17</v>
      </c>
      <c r="AB4" s="26">
        <v>18</v>
      </c>
      <c r="AC4" s="26">
        <v>19</v>
      </c>
      <c r="AD4" s="26">
        <v>20</v>
      </c>
      <c r="AE4" s="26">
        <v>21</v>
      </c>
      <c r="AF4" s="26">
        <v>22</v>
      </c>
      <c r="AG4" s="26">
        <v>23</v>
      </c>
      <c r="AH4" s="26">
        <v>24</v>
      </c>
      <c r="AI4" s="26">
        <v>25</v>
      </c>
      <c r="AJ4" s="26">
        <v>26</v>
      </c>
      <c r="AK4" s="26">
        <v>27</v>
      </c>
      <c r="AL4" s="26">
        <v>28</v>
      </c>
      <c r="AM4" s="26">
        <v>29</v>
      </c>
      <c r="AN4" s="26">
        <v>30</v>
      </c>
      <c r="AO4" s="26">
        <v>31</v>
      </c>
      <c r="AP4" s="26">
        <v>32</v>
      </c>
      <c r="AQ4" s="26">
        <v>33</v>
      </c>
      <c r="AR4" s="26"/>
      <c r="AS4" s="26"/>
      <c r="AT4" s="26"/>
      <c r="AU4" s="26"/>
      <c r="AV4" s="26"/>
      <c r="AW4" s="2"/>
      <c r="AX4" s="2"/>
    </row>
    <row r="5" spans="1:50" x14ac:dyDescent="0.25">
      <c r="B5" t="s">
        <v>22</v>
      </c>
      <c r="C5" t="s">
        <v>23</v>
      </c>
      <c r="D5" s="2"/>
      <c r="E5" s="2"/>
      <c r="F5" s="2"/>
      <c r="G5" s="2"/>
      <c r="H5" s="2"/>
      <c r="I5" s="2"/>
      <c r="K5" s="79"/>
      <c r="L5" s="79">
        <v>700</v>
      </c>
      <c r="M5" s="2">
        <v>4001</v>
      </c>
      <c r="N5" s="2">
        <v>400</v>
      </c>
      <c r="O5" s="2">
        <v>400</v>
      </c>
      <c r="P5" s="2"/>
      <c r="Q5" s="2"/>
      <c r="R5" s="2"/>
      <c r="S5" s="2"/>
      <c r="T5" s="2"/>
      <c r="U5" s="2"/>
      <c r="V5" s="26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50" x14ac:dyDescent="0.25">
      <c r="B6" t="s">
        <v>24</v>
      </c>
      <c r="C6" t="s">
        <v>25</v>
      </c>
      <c r="D6" s="2"/>
      <c r="E6" s="2"/>
      <c r="F6" s="26" t="s">
        <v>37</v>
      </c>
      <c r="G6" s="2"/>
      <c r="H6" s="2"/>
      <c r="I6" s="2"/>
      <c r="K6" s="26"/>
      <c r="L6" s="26">
        <v>33</v>
      </c>
      <c r="M6" s="2">
        <v>32</v>
      </c>
      <c r="N6" s="2">
        <v>24</v>
      </c>
      <c r="O6" s="2">
        <v>8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6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50" x14ac:dyDescent="0.25">
      <c r="D7" s="2"/>
      <c r="E7" s="2"/>
      <c r="F7" s="2"/>
      <c r="G7" s="2"/>
      <c r="H7" s="2"/>
      <c r="I7" s="2"/>
      <c r="K7" s="26"/>
      <c r="N7" s="2"/>
      <c r="O7" s="2"/>
      <c r="P7" s="2"/>
      <c r="Q7" s="2"/>
      <c r="R7" s="2"/>
      <c r="S7" s="2"/>
      <c r="T7" s="2"/>
      <c r="U7" s="2"/>
      <c r="V7" s="6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6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50" x14ac:dyDescent="0.25">
      <c r="D8" s="2"/>
      <c r="E8" s="2"/>
      <c r="F8" s="2"/>
      <c r="G8" s="2"/>
      <c r="H8" s="2"/>
      <c r="K8" s="54"/>
      <c r="L8" s="6" t="s">
        <v>26</v>
      </c>
      <c r="M8" s="6" t="s">
        <v>26</v>
      </c>
      <c r="N8" s="6" t="s">
        <v>26</v>
      </c>
      <c r="O8" s="48" t="s">
        <v>26</v>
      </c>
      <c r="P8" s="6"/>
      <c r="Q8" s="6"/>
      <c r="R8" s="55"/>
      <c r="S8" s="6"/>
      <c r="T8" s="55"/>
      <c r="U8" s="55"/>
      <c r="V8" s="6"/>
      <c r="W8" s="6"/>
      <c r="X8" s="6"/>
      <c r="Y8" s="6"/>
      <c r="Z8" s="6"/>
      <c r="AA8" s="55"/>
      <c r="AB8" s="55"/>
      <c r="AC8" s="6"/>
      <c r="AD8" s="6"/>
      <c r="AE8" s="6"/>
      <c r="AF8" s="6"/>
      <c r="AG8" s="6"/>
      <c r="AH8" s="6"/>
      <c r="AI8" s="45"/>
      <c r="AJ8" s="26" t="s">
        <v>50</v>
      </c>
      <c r="AK8" s="26" t="s">
        <v>50</v>
      </c>
      <c r="AL8" s="26" t="s">
        <v>50</v>
      </c>
      <c r="AM8" s="26"/>
      <c r="AN8" s="26"/>
      <c r="AO8" s="26"/>
      <c r="AP8" s="26"/>
      <c r="AQ8" s="26"/>
      <c r="AR8" s="26"/>
      <c r="AS8" s="6"/>
      <c r="AT8" s="6"/>
      <c r="AU8" s="6"/>
      <c r="AV8" s="2"/>
    </row>
    <row r="9" spans="1:50" x14ac:dyDescent="0.25">
      <c r="D9" s="2"/>
      <c r="E9" s="2" t="s">
        <v>15</v>
      </c>
      <c r="F9" s="2" t="s">
        <v>16</v>
      </c>
      <c r="G9" s="2"/>
      <c r="H9" s="2"/>
      <c r="I9" s="2" t="s">
        <v>17</v>
      </c>
      <c r="K9" s="6"/>
      <c r="L9" s="6" t="s">
        <v>73</v>
      </c>
      <c r="M9" s="6" t="s">
        <v>131</v>
      </c>
      <c r="N9" s="6" t="s">
        <v>131</v>
      </c>
      <c r="O9" s="6" t="s">
        <v>248</v>
      </c>
      <c r="P9" s="6"/>
      <c r="Q9" s="6"/>
      <c r="R9" s="6"/>
      <c r="S9" s="54"/>
      <c r="T9" s="70"/>
      <c r="U9" s="70"/>
      <c r="V9" s="48"/>
      <c r="W9" s="6"/>
      <c r="X9" s="6"/>
      <c r="Y9" s="6"/>
      <c r="Z9" s="6"/>
      <c r="AA9" s="55"/>
      <c r="AB9" s="55"/>
      <c r="AC9" s="6"/>
      <c r="AD9" s="6"/>
      <c r="AE9" s="6"/>
      <c r="AF9" s="70"/>
      <c r="AG9" s="70"/>
      <c r="AH9" s="6"/>
      <c r="AI9" s="26"/>
      <c r="AJ9" s="26" t="s">
        <v>56</v>
      </c>
      <c r="AK9" s="26" t="s">
        <v>77</v>
      </c>
      <c r="AL9" s="26" t="s">
        <v>118</v>
      </c>
      <c r="AM9" s="26"/>
      <c r="AN9" s="26"/>
      <c r="AO9" s="26"/>
      <c r="AP9" s="26"/>
      <c r="AQ9" s="26"/>
      <c r="AR9" s="26"/>
      <c r="AS9" s="6"/>
      <c r="AT9" s="6"/>
      <c r="AU9" s="70"/>
      <c r="AV9" s="2" t="s">
        <v>17</v>
      </c>
    </row>
    <row r="10" spans="1:50" x14ac:dyDescent="0.25">
      <c r="D10" s="2"/>
      <c r="E10" s="2"/>
      <c r="F10" s="2"/>
      <c r="G10" s="2"/>
      <c r="H10" s="2"/>
      <c r="K10" s="56"/>
      <c r="L10" s="71" t="s">
        <v>74</v>
      </c>
      <c r="M10" s="99" t="s">
        <v>171</v>
      </c>
      <c r="N10" s="99" t="s">
        <v>249</v>
      </c>
      <c r="O10" s="58" t="s">
        <v>249</v>
      </c>
      <c r="P10" s="48"/>
      <c r="Q10" s="48"/>
      <c r="R10" s="48"/>
      <c r="S10" s="48"/>
      <c r="T10" s="58"/>
      <c r="U10" s="58"/>
      <c r="V10" s="58"/>
      <c r="W10" s="58"/>
      <c r="X10" s="58"/>
      <c r="Y10" s="47"/>
      <c r="Z10" s="47"/>
      <c r="AA10" s="44"/>
      <c r="AB10" s="72"/>
      <c r="AC10" s="47"/>
      <c r="AD10" s="59"/>
      <c r="AE10" s="47"/>
      <c r="AF10" s="48"/>
      <c r="AG10" s="48"/>
      <c r="AH10" s="48"/>
      <c r="AI10" s="5"/>
      <c r="AJ10" s="46" t="s">
        <v>53</v>
      </c>
      <c r="AK10" s="47" t="s">
        <v>100</v>
      </c>
      <c r="AL10" s="72" t="s">
        <v>119</v>
      </c>
      <c r="AM10" s="47"/>
      <c r="AN10" s="47"/>
      <c r="AO10" s="47"/>
      <c r="AP10" s="72"/>
      <c r="AQ10" s="72"/>
      <c r="AR10" s="72"/>
      <c r="AS10" s="44"/>
      <c r="AT10" s="44"/>
      <c r="AU10" s="26"/>
      <c r="AV10" s="2"/>
    </row>
    <row r="11" spans="1:50" x14ac:dyDescent="0.25">
      <c r="A11" s="12"/>
      <c r="B11" s="11" t="s">
        <v>81</v>
      </c>
      <c r="C11" s="11" t="s">
        <v>82</v>
      </c>
      <c r="D11" s="12"/>
      <c r="E11" s="12"/>
      <c r="F11" s="13" t="s">
        <v>55</v>
      </c>
      <c r="G11" s="13"/>
      <c r="H11" s="24">
        <f>SUM((COUNTIF(K11:AU11,"E"))+COUNTIF(K11:AU11,"&gt;0"))</f>
        <v>4</v>
      </c>
      <c r="I11" s="18">
        <f>SUM(J11:AU11)</f>
        <v>2441.04</v>
      </c>
      <c r="J11" s="20"/>
      <c r="K11" s="12"/>
      <c r="L11" s="52">
        <f>573+215</f>
        <v>788</v>
      </c>
      <c r="M11" s="49">
        <v>306</v>
      </c>
      <c r="N11" s="52" t="s">
        <v>139</v>
      </c>
      <c r="O11" s="49"/>
      <c r="P11" s="52"/>
      <c r="Q11" s="52"/>
      <c r="R11" s="49"/>
      <c r="S11" s="52"/>
      <c r="T11" s="49"/>
      <c r="U11" s="49"/>
      <c r="V11" s="49"/>
      <c r="W11" s="49"/>
      <c r="X11" s="49"/>
      <c r="Y11" s="52"/>
      <c r="Z11" s="49"/>
      <c r="AA11" s="52"/>
      <c r="AB11" s="49"/>
      <c r="AC11" s="49"/>
      <c r="AD11" s="49"/>
      <c r="AE11" s="49"/>
      <c r="AF11" s="49"/>
      <c r="AG11" s="49"/>
      <c r="AH11" s="49"/>
      <c r="AI11" s="49"/>
      <c r="AJ11" s="12"/>
      <c r="AK11" s="52"/>
      <c r="AL11" s="49">
        <f>737.06+609.98</f>
        <v>1347.04</v>
      </c>
      <c r="AM11" s="49"/>
      <c r="AN11" s="49"/>
      <c r="AO11" s="52"/>
      <c r="AP11" s="49"/>
      <c r="AQ11" s="49"/>
      <c r="AR11" s="49"/>
      <c r="AS11" s="49"/>
      <c r="AT11" s="49"/>
      <c r="AU11" s="49"/>
      <c r="AV11" s="50">
        <f>SUM(K11:AU11)</f>
        <v>2441.04</v>
      </c>
      <c r="AW11" s="20"/>
      <c r="AX11" s="20"/>
    </row>
    <row r="12" spans="1:50" x14ac:dyDescent="0.25">
      <c r="A12" s="12"/>
      <c r="B12" s="11" t="s">
        <v>98</v>
      </c>
      <c r="C12" s="11" t="s">
        <v>99</v>
      </c>
      <c r="D12" s="13"/>
      <c r="E12" s="12"/>
      <c r="F12" s="13" t="s">
        <v>55</v>
      </c>
      <c r="G12" s="13"/>
      <c r="H12" s="24">
        <f>SUM((COUNTIF(K12:AU12,"E"))+COUNTIF(K12:AU12,"&gt;0"))</f>
        <v>2</v>
      </c>
      <c r="I12" s="18">
        <f>SUM(J12:AU12)</f>
        <v>1161.3600000000001</v>
      </c>
      <c r="J12" s="20"/>
      <c r="K12" s="12"/>
      <c r="L12" s="49">
        <f>692+334</f>
        <v>1026</v>
      </c>
      <c r="M12" s="52"/>
      <c r="N12" s="49"/>
      <c r="O12" s="52"/>
      <c r="P12" s="52"/>
      <c r="Q12" s="49"/>
      <c r="R12" s="52"/>
      <c r="S12" s="52"/>
      <c r="T12" s="49"/>
      <c r="U12" s="49"/>
      <c r="V12" s="52"/>
      <c r="W12" s="52"/>
      <c r="X12" s="52"/>
      <c r="Y12" s="52"/>
      <c r="Z12" s="49"/>
      <c r="AA12" s="49"/>
      <c r="AB12" s="49"/>
      <c r="AC12" s="52"/>
      <c r="AD12" s="52"/>
      <c r="AE12" s="49"/>
      <c r="AF12" s="49"/>
      <c r="AG12" s="49"/>
      <c r="AH12" s="49"/>
      <c r="AI12" s="49"/>
      <c r="AJ12" s="12"/>
      <c r="AK12" s="49">
        <v>135.36000000000001</v>
      </c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50">
        <f>SUM(K12:AU12)</f>
        <v>1161.3600000000001</v>
      </c>
      <c r="AW12" s="20"/>
      <c r="AX12" s="20"/>
    </row>
    <row r="13" spans="1:50" x14ac:dyDescent="0.25">
      <c r="A13" s="12"/>
      <c r="B13" s="11" t="s">
        <v>147</v>
      </c>
      <c r="C13" s="11" t="s">
        <v>93</v>
      </c>
      <c r="D13" s="12"/>
      <c r="E13" s="12"/>
      <c r="F13" s="13" t="s">
        <v>131</v>
      </c>
      <c r="G13" s="12"/>
      <c r="H13" s="24">
        <f>SUM((COUNTIF(K13:AU13,"E"))+COUNTIF(K13:AU13,"&gt;0"))</f>
        <v>2</v>
      </c>
      <c r="I13" s="18">
        <f>SUM(J13:AU13)</f>
        <v>1159</v>
      </c>
      <c r="J13" s="20"/>
      <c r="K13" s="12"/>
      <c r="L13" s="13"/>
      <c r="M13" s="12">
        <f>634+525</f>
        <v>1159</v>
      </c>
      <c r="N13" s="52" t="s">
        <v>139</v>
      </c>
      <c r="O13" s="52"/>
      <c r="P13" s="52"/>
      <c r="Q13" s="52"/>
      <c r="R13" s="49"/>
      <c r="S13" s="52"/>
      <c r="T13" s="52"/>
      <c r="U13" s="49"/>
      <c r="V13" s="49"/>
      <c r="W13" s="49"/>
      <c r="X13" s="49"/>
      <c r="Y13" s="52"/>
      <c r="Z13" s="49"/>
      <c r="AA13" s="49"/>
      <c r="AB13" s="52"/>
      <c r="AC13" s="49"/>
      <c r="AD13" s="52"/>
      <c r="AE13" s="52"/>
      <c r="AF13" s="52"/>
      <c r="AG13" s="52"/>
      <c r="AH13" s="52"/>
      <c r="AI13" s="12"/>
      <c r="AJ13" s="12"/>
      <c r="AK13" s="49"/>
      <c r="AL13" s="49"/>
      <c r="AM13" s="49"/>
      <c r="AN13" s="49"/>
      <c r="AO13" s="52"/>
      <c r="AP13" s="49"/>
      <c r="AQ13" s="49"/>
      <c r="AR13" s="49"/>
      <c r="AS13" s="49"/>
      <c r="AT13" s="49"/>
      <c r="AU13" s="49"/>
      <c r="AV13" s="50">
        <f>SUM(K13:AU13)</f>
        <v>1159</v>
      </c>
      <c r="AW13" s="20"/>
      <c r="AX13" s="20"/>
    </row>
    <row r="14" spans="1:50" x14ac:dyDescent="0.25">
      <c r="A14" s="12"/>
      <c r="B14" s="100" t="s">
        <v>65</v>
      </c>
      <c r="C14" s="11" t="s">
        <v>66</v>
      </c>
      <c r="D14" s="12"/>
      <c r="E14" s="12"/>
      <c r="F14" s="13" t="s">
        <v>67</v>
      </c>
      <c r="G14" s="13"/>
      <c r="H14" s="24">
        <f>SUM((COUNTIF(K14:AU14,"E"))+COUNTIF(K14:AU14,"&gt;0"))</f>
        <v>3</v>
      </c>
      <c r="I14" s="18">
        <f>SUM(J14:AU14)</f>
        <v>855.4</v>
      </c>
      <c r="J14" s="20"/>
      <c r="K14" s="12"/>
      <c r="L14" s="12">
        <v>454</v>
      </c>
      <c r="M14" s="12" t="s">
        <v>139</v>
      </c>
      <c r="N14" s="49"/>
      <c r="O14" s="49"/>
      <c r="P14" s="52"/>
      <c r="Q14" s="52"/>
      <c r="R14" s="49"/>
      <c r="S14" s="52"/>
      <c r="T14" s="52"/>
      <c r="U14" s="52"/>
      <c r="V14" s="49"/>
      <c r="W14" s="52"/>
      <c r="X14" s="49"/>
      <c r="Y14" s="52"/>
      <c r="Z14" s="49"/>
      <c r="AA14" s="49"/>
      <c r="AB14" s="52"/>
      <c r="AC14" s="52"/>
      <c r="AD14" s="49"/>
      <c r="AE14" s="49"/>
      <c r="AF14" s="49"/>
      <c r="AG14" s="49"/>
      <c r="AH14" s="49"/>
      <c r="AI14" s="12"/>
      <c r="AJ14" s="12">
        <v>401.4</v>
      </c>
      <c r="AK14" s="49"/>
      <c r="AL14" s="52"/>
      <c r="AM14" s="52"/>
      <c r="AN14" s="52"/>
      <c r="AO14" s="49"/>
      <c r="AP14" s="49"/>
      <c r="AQ14" s="52"/>
      <c r="AR14" s="52"/>
      <c r="AS14" s="49"/>
      <c r="AT14" s="49"/>
      <c r="AU14" s="49"/>
      <c r="AV14" s="50">
        <f>SUM(K14:AU14)</f>
        <v>855.4</v>
      </c>
      <c r="AW14" s="20"/>
      <c r="AX14" s="20"/>
    </row>
    <row r="15" spans="1:50" x14ac:dyDescent="0.25">
      <c r="A15" s="12"/>
      <c r="B15" s="11" t="s">
        <v>96</v>
      </c>
      <c r="C15" s="11" t="s">
        <v>97</v>
      </c>
      <c r="D15" s="13"/>
      <c r="E15" s="13"/>
      <c r="F15" s="13" t="s">
        <v>55</v>
      </c>
      <c r="G15" s="13"/>
      <c r="H15" s="24">
        <f>SUM((COUNTIF(K15:AU15,"E"))+COUNTIF(K15:AU15,"&gt;0"))</f>
        <v>4</v>
      </c>
      <c r="I15" s="18">
        <f>SUM(J15:AU15)</f>
        <v>744.48</v>
      </c>
      <c r="J15" s="20"/>
      <c r="K15" s="12"/>
      <c r="L15" s="12" t="s">
        <v>139</v>
      </c>
      <c r="M15" s="12" t="s">
        <v>139</v>
      </c>
      <c r="N15" s="49" t="s">
        <v>139</v>
      </c>
      <c r="O15" s="52"/>
      <c r="P15" s="52"/>
      <c r="Q15" s="49"/>
      <c r="R15" s="49"/>
      <c r="S15" s="49"/>
      <c r="T15" s="52"/>
      <c r="U15" s="49"/>
      <c r="V15" s="49"/>
      <c r="W15" s="49"/>
      <c r="X15" s="49"/>
      <c r="Y15" s="49"/>
      <c r="Z15" s="49"/>
      <c r="AA15" s="52"/>
      <c r="AB15" s="49"/>
      <c r="AC15" s="49"/>
      <c r="AD15" s="49"/>
      <c r="AE15" s="49"/>
      <c r="AF15" s="49"/>
      <c r="AG15" s="49"/>
      <c r="AH15" s="52"/>
      <c r="AI15" s="12"/>
      <c r="AJ15" s="12"/>
      <c r="AK15" s="52">
        <f>473.76+270.72</f>
        <v>744.48</v>
      </c>
      <c r="AL15" s="52"/>
      <c r="AM15" s="49"/>
      <c r="AN15" s="49"/>
      <c r="AO15" s="49"/>
      <c r="AP15" s="49"/>
      <c r="AQ15" s="49"/>
      <c r="AR15" s="49"/>
      <c r="AS15" s="52"/>
      <c r="AT15" s="52"/>
      <c r="AU15" s="49"/>
      <c r="AV15" s="50">
        <f>SUM(K15:AU15)</f>
        <v>744.48</v>
      </c>
      <c r="AW15" s="20"/>
      <c r="AX15" s="20"/>
    </row>
    <row r="16" spans="1:50" x14ac:dyDescent="0.25">
      <c r="A16" s="12"/>
      <c r="B16" s="11" t="s">
        <v>127</v>
      </c>
      <c r="C16" s="11" t="s">
        <v>128</v>
      </c>
      <c r="D16" s="13"/>
      <c r="E16" s="12"/>
      <c r="F16" s="13" t="s">
        <v>73</v>
      </c>
      <c r="G16" s="13"/>
      <c r="H16" s="24">
        <f>SUM((COUNTIF(K16:AU16,"E"))+COUNTIF(K16:AU16,"&gt;0"))</f>
        <v>2</v>
      </c>
      <c r="I16" s="18">
        <f>SUM(J16:AU16)</f>
        <v>482.9</v>
      </c>
      <c r="J16" s="20"/>
      <c r="K16" s="13"/>
      <c r="L16" s="13" t="s">
        <v>139</v>
      </c>
      <c r="M16" s="12"/>
      <c r="N16" s="52"/>
      <c r="O16" s="49"/>
      <c r="P16" s="52"/>
      <c r="Q16" s="49"/>
      <c r="R16" s="49"/>
      <c r="S16" s="49"/>
      <c r="T16" s="52"/>
      <c r="U16" s="49"/>
      <c r="V16" s="52"/>
      <c r="W16" s="52"/>
      <c r="X16" s="52"/>
      <c r="Y16" s="52"/>
      <c r="Z16" s="49"/>
      <c r="AA16" s="52"/>
      <c r="AB16" s="49"/>
      <c r="AC16" s="52"/>
      <c r="AD16" s="49"/>
      <c r="AE16" s="49"/>
      <c r="AF16" s="49"/>
      <c r="AG16" s="49"/>
      <c r="AH16" s="49"/>
      <c r="AI16" s="13"/>
      <c r="AJ16" s="13"/>
      <c r="AK16" s="49"/>
      <c r="AL16" s="49">
        <v>482.9</v>
      </c>
      <c r="AM16" s="49"/>
      <c r="AN16" s="49"/>
      <c r="AO16" s="49"/>
      <c r="AP16" s="49"/>
      <c r="AQ16" s="49"/>
      <c r="AR16" s="49"/>
      <c r="AS16" s="49"/>
      <c r="AT16" s="49"/>
      <c r="AU16" s="49"/>
      <c r="AV16" s="50">
        <f>SUM(K16:AU16)</f>
        <v>482.9</v>
      </c>
      <c r="AW16" s="20"/>
      <c r="AX16" s="20"/>
    </row>
    <row r="17" spans="1:50" x14ac:dyDescent="0.25">
      <c r="A17" s="12"/>
      <c r="B17" s="11" t="s">
        <v>108</v>
      </c>
      <c r="C17" s="11" t="s">
        <v>109</v>
      </c>
      <c r="D17" s="12"/>
      <c r="E17" s="12"/>
      <c r="F17" s="13" t="s">
        <v>73</v>
      </c>
      <c r="G17" s="12"/>
      <c r="H17" s="24">
        <f>SUM((COUNTIF(K17:AU17,"E"))+COUNTIF(K17:AU17,"&gt;0"))</f>
        <v>4</v>
      </c>
      <c r="I17" s="18">
        <f>SUM(J17:AU17)</f>
        <v>443.08</v>
      </c>
      <c r="J17" s="20"/>
      <c r="K17" s="13"/>
      <c r="L17" s="13">
        <v>119</v>
      </c>
      <c r="M17" s="12">
        <v>197</v>
      </c>
      <c r="N17" s="49" t="s">
        <v>139</v>
      </c>
      <c r="O17" s="52"/>
      <c r="P17" s="49"/>
      <c r="Q17" s="49"/>
      <c r="R17" s="49"/>
      <c r="S17" s="49"/>
      <c r="T17" s="49"/>
      <c r="U17" s="49"/>
      <c r="V17" s="49"/>
      <c r="W17" s="12"/>
      <c r="X17" s="49"/>
      <c r="Y17" s="49"/>
      <c r="Z17" s="49"/>
      <c r="AA17" s="52"/>
      <c r="AB17" s="49"/>
      <c r="AC17" s="49"/>
      <c r="AD17" s="49"/>
      <c r="AE17" s="49"/>
      <c r="AF17" s="49"/>
      <c r="AG17" s="49"/>
      <c r="AH17" s="49"/>
      <c r="AI17" s="13"/>
      <c r="AJ17" s="11"/>
      <c r="AK17" s="49"/>
      <c r="AL17" s="49">
        <v>127.08</v>
      </c>
      <c r="AM17" s="49"/>
      <c r="AN17" s="49"/>
      <c r="AO17" s="49"/>
      <c r="AP17" s="49"/>
      <c r="AQ17" s="49"/>
      <c r="AR17" s="49"/>
      <c r="AS17" s="49"/>
      <c r="AT17" s="49"/>
      <c r="AU17" s="49"/>
      <c r="AV17" s="50">
        <f>SUM(K17:AU17)</f>
        <v>443.08</v>
      </c>
      <c r="AW17" s="20"/>
      <c r="AX17" s="20"/>
    </row>
    <row r="18" spans="1:50" x14ac:dyDescent="0.25">
      <c r="A18" s="12"/>
      <c r="B18" s="11" t="s">
        <v>291</v>
      </c>
      <c r="C18" s="11" t="s">
        <v>292</v>
      </c>
      <c r="D18" s="12"/>
      <c r="E18" s="12"/>
      <c r="F18" s="13" t="s">
        <v>55</v>
      </c>
      <c r="G18" s="13"/>
      <c r="H18" s="24">
        <f>SUM((COUNTIF(K18:AU18,"E"))+COUNTIF(K18:AU18,"&gt;0"))</f>
        <v>1</v>
      </c>
      <c r="I18" s="18">
        <f>SUM(J18:AU18)</f>
        <v>411</v>
      </c>
      <c r="J18" s="20"/>
      <c r="K18" s="13"/>
      <c r="L18" s="12"/>
      <c r="M18" s="12"/>
      <c r="N18" s="52"/>
      <c r="O18" s="52">
        <v>411</v>
      </c>
      <c r="P18" s="52"/>
      <c r="Q18" s="52"/>
      <c r="R18" s="49"/>
      <c r="S18" s="49"/>
      <c r="T18" s="49"/>
      <c r="U18" s="49"/>
      <c r="V18" s="49"/>
      <c r="W18" s="121"/>
      <c r="X18" s="49"/>
      <c r="Y18" s="49"/>
      <c r="Z18" s="49"/>
      <c r="AA18" s="49"/>
      <c r="AB18" s="49"/>
      <c r="AC18" s="49"/>
      <c r="AD18" s="49"/>
      <c r="AE18" s="52"/>
      <c r="AF18" s="49"/>
      <c r="AG18" s="49"/>
      <c r="AH18" s="49"/>
      <c r="AI18" s="13"/>
      <c r="AJ18" s="12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50">
        <f>SUM(K18:AU18)</f>
        <v>411</v>
      </c>
      <c r="AW18" s="20"/>
      <c r="AX18" s="20"/>
    </row>
    <row r="19" spans="1:50" x14ac:dyDescent="0.25">
      <c r="A19" s="12"/>
      <c r="B19" s="11" t="s">
        <v>293</v>
      </c>
      <c r="C19" s="11" t="s">
        <v>294</v>
      </c>
      <c r="D19" s="12"/>
      <c r="E19" s="12"/>
      <c r="F19" s="13" t="s">
        <v>295</v>
      </c>
      <c r="G19" s="13"/>
      <c r="H19" s="24">
        <f>SUM((COUNTIF(K19:AU19,"E"))+COUNTIF(K19:AU19,"&gt;0"))</f>
        <v>1</v>
      </c>
      <c r="I19" s="18">
        <f>SUM(J19:AU19)</f>
        <v>274</v>
      </c>
      <c r="J19" s="20"/>
      <c r="K19" s="13"/>
      <c r="L19" s="12"/>
      <c r="M19" s="12"/>
      <c r="N19" s="52"/>
      <c r="O19" s="52">
        <v>274</v>
      </c>
      <c r="P19" s="52"/>
      <c r="Q19" s="52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52"/>
      <c r="AF19" s="49"/>
      <c r="AG19" s="49"/>
      <c r="AH19" s="49"/>
      <c r="AI19" s="13"/>
      <c r="AJ19" s="1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50">
        <f>SUM(K19:AU19)</f>
        <v>274</v>
      </c>
      <c r="AW19" s="20"/>
      <c r="AX19" s="20"/>
    </row>
    <row r="20" spans="1:50" x14ac:dyDescent="0.25">
      <c r="A20" s="12"/>
      <c r="B20" s="100" t="s">
        <v>68</v>
      </c>
      <c r="C20" s="11" t="s">
        <v>69</v>
      </c>
      <c r="D20" s="12" t="s">
        <v>130</v>
      </c>
      <c r="E20" s="12"/>
      <c r="F20" s="13" t="s">
        <v>55</v>
      </c>
      <c r="G20" s="13"/>
      <c r="H20" s="24">
        <f>SUM((COUNTIF(K20:AU20,"E"))+COUNTIF(K20:AU20,"&gt;0"))</f>
        <v>1</v>
      </c>
      <c r="I20" s="18">
        <f>SUM(J20:AU20)</f>
        <v>260.91000000000003</v>
      </c>
      <c r="J20" s="20"/>
      <c r="K20" s="12"/>
      <c r="L20" s="13"/>
      <c r="M20" s="12"/>
      <c r="N20" s="49"/>
      <c r="O20" s="49"/>
      <c r="P20" s="52"/>
      <c r="Q20" s="49"/>
      <c r="R20" s="49"/>
      <c r="S20" s="49"/>
      <c r="T20" s="49"/>
      <c r="U20" s="49"/>
      <c r="V20" s="52"/>
      <c r="W20" s="52"/>
      <c r="X20" s="52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12"/>
      <c r="AJ20" s="12">
        <v>260.91000000000003</v>
      </c>
      <c r="AK20" s="49"/>
      <c r="AL20" s="52"/>
      <c r="AM20" s="49"/>
      <c r="AN20" s="49"/>
      <c r="AO20" s="49"/>
      <c r="AP20" s="49"/>
      <c r="AQ20" s="49"/>
      <c r="AR20" s="49"/>
      <c r="AS20" s="49"/>
      <c r="AT20" s="49"/>
      <c r="AU20" s="49"/>
      <c r="AV20" s="50">
        <f>SUM(K20:AU20)</f>
        <v>260.91000000000003</v>
      </c>
      <c r="AW20" s="20"/>
      <c r="AX20" s="20"/>
    </row>
    <row r="21" spans="1:50" x14ac:dyDescent="0.25">
      <c r="A21" s="12"/>
      <c r="B21" s="11" t="s">
        <v>231</v>
      </c>
      <c r="C21" s="11" t="s">
        <v>232</v>
      </c>
      <c r="D21" s="12"/>
      <c r="E21" s="12"/>
      <c r="F21" s="13" t="s">
        <v>131</v>
      </c>
      <c r="G21" s="13"/>
      <c r="H21" s="24">
        <f>SUM((COUNTIF(K21:AU21,"E"))+COUNTIF(K21:AU21,"&gt;0"))</f>
        <v>2</v>
      </c>
      <c r="I21" s="18">
        <f>SUM(J21:AU21)</f>
        <v>169</v>
      </c>
      <c r="J21" s="20"/>
      <c r="K21" s="13"/>
      <c r="L21" s="13"/>
      <c r="M21" s="12" t="s">
        <v>139</v>
      </c>
      <c r="N21" s="52">
        <v>169</v>
      </c>
      <c r="O21" s="52"/>
      <c r="P21" s="49"/>
      <c r="Q21" s="52"/>
      <c r="R21" s="49"/>
      <c r="S21" s="52"/>
      <c r="T21" s="49"/>
      <c r="U21" s="49"/>
      <c r="V21" s="49"/>
      <c r="W21" s="49"/>
      <c r="X21" s="52"/>
      <c r="Y21" s="52"/>
      <c r="Z21" s="49"/>
      <c r="AA21" s="49"/>
      <c r="AB21" s="52"/>
      <c r="AC21" s="52"/>
      <c r="AD21" s="49"/>
      <c r="AE21" s="49"/>
      <c r="AF21" s="49"/>
      <c r="AG21" s="49"/>
      <c r="AH21" s="49"/>
      <c r="AI21" s="20"/>
      <c r="AJ21" s="20"/>
      <c r="AK21" s="49"/>
      <c r="AL21" s="49"/>
      <c r="AM21" s="49"/>
      <c r="AN21" s="49"/>
      <c r="AO21" s="52"/>
      <c r="AP21" s="49"/>
      <c r="AQ21" s="49"/>
      <c r="AR21" s="49"/>
      <c r="AS21" s="49"/>
      <c r="AT21" s="49"/>
      <c r="AU21" s="49"/>
      <c r="AV21" s="50">
        <f>SUM(K21:AU21)</f>
        <v>169</v>
      </c>
      <c r="AW21" s="20"/>
      <c r="AX21" s="20"/>
    </row>
    <row r="22" spans="1:50" x14ac:dyDescent="0.25">
      <c r="A22" s="12"/>
      <c r="B22" s="11" t="s">
        <v>148</v>
      </c>
      <c r="C22" s="11" t="s">
        <v>93</v>
      </c>
      <c r="D22" s="12"/>
      <c r="E22" s="12"/>
      <c r="F22" s="13" t="s">
        <v>55</v>
      </c>
      <c r="G22" s="13"/>
      <c r="H22" s="24">
        <f>SUM((COUNTIF(K22:AU22,"E"))+COUNTIF(K22:AU22,"&gt;0"))</f>
        <v>2</v>
      </c>
      <c r="I22" s="18">
        <f>SUM(J22:AU22)</f>
        <v>109</v>
      </c>
      <c r="J22" s="20"/>
      <c r="K22" s="13"/>
      <c r="L22" s="12" t="s">
        <v>139</v>
      </c>
      <c r="M22" s="12">
        <v>109</v>
      </c>
      <c r="N22" s="52"/>
      <c r="O22" s="52"/>
      <c r="P22" s="52"/>
      <c r="Q22" s="52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52"/>
      <c r="AF22" s="49"/>
      <c r="AG22" s="49"/>
      <c r="AH22" s="49"/>
      <c r="AI22" s="13"/>
      <c r="AJ22" s="1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50">
        <f>SUM(K22:AU22)</f>
        <v>109</v>
      </c>
      <c r="AW22" s="20"/>
      <c r="AX22" s="20"/>
    </row>
    <row r="23" spans="1:50" x14ac:dyDescent="0.25">
      <c r="A23" s="12"/>
      <c r="B23" s="11"/>
      <c r="C23" s="11"/>
      <c r="D23" s="12"/>
      <c r="E23" s="12"/>
      <c r="F23" s="13"/>
      <c r="G23" s="13"/>
      <c r="H23" s="24">
        <f t="shared" ref="H21:H23" si="0">SUM((COUNTIF(K23:AU23,"E"))+COUNTIF(K23:AU23,"&gt;0"))</f>
        <v>0</v>
      </c>
      <c r="I23" s="18">
        <f t="shared" ref="I21:I23" si="1">SUM(J23:AU23)</f>
        <v>0</v>
      </c>
      <c r="J23" s="20"/>
      <c r="K23" s="13"/>
      <c r="L23" s="12"/>
      <c r="M23" s="12"/>
      <c r="N23" s="52"/>
      <c r="O23" s="52"/>
      <c r="P23" s="52"/>
      <c r="Q23" s="52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52"/>
      <c r="AF23" s="49"/>
      <c r="AG23" s="49"/>
      <c r="AH23" s="49"/>
      <c r="AI23" s="13"/>
      <c r="AJ23" s="1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50">
        <f t="shared" ref="AV11:AV32" si="2">SUM(K23:AU23)</f>
        <v>0</v>
      </c>
      <c r="AW23" s="20"/>
      <c r="AX23" s="20"/>
    </row>
    <row r="24" spans="1:50" x14ac:dyDescent="0.25">
      <c r="A24" s="12"/>
      <c r="B24" s="11"/>
      <c r="C24" s="11"/>
      <c r="D24" s="12"/>
      <c r="E24" s="12"/>
      <c r="F24" s="13"/>
      <c r="G24" s="13"/>
      <c r="H24" s="24">
        <f t="shared" ref="H11:H32" si="3">SUM((COUNTIF(K24:AU24,"E"))+COUNTIF(K24:AU24,"&gt;0"))</f>
        <v>0</v>
      </c>
      <c r="I24" s="18">
        <f t="shared" ref="I11:I32" si="4">SUM(J24:AU24)</f>
        <v>0</v>
      </c>
      <c r="J24" s="20"/>
      <c r="K24" s="13"/>
      <c r="L24" s="20"/>
      <c r="M24" s="12"/>
      <c r="N24" s="49"/>
      <c r="O24" s="52"/>
      <c r="P24" s="49"/>
      <c r="Q24" s="52"/>
      <c r="R24" s="49"/>
      <c r="S24" s="49"/>
      <c r="T24" s="49"/>
      <c r="U24" s="49"/>
      <c r="V24" s="52"/>
      <c r="W24" s="52"/>
      <c r="X24" s="49"/>
      <c r="Y24" s="49"/>
      <c r="Z24" s="49"/>
      <c r="AA24" s="49"/>
      <c r="AB24" s="49"/>
      <c r="AC24" s="49"/>
      <c r="AD24" s="52"/>
      <c r="AE24" s="49"/>
      <c r="AF24" s="49"/>
      <c r="AG24" s="49"/>
      <c r="AH24" s="49"/>
      <c r="AI24" s="13"/>
      <c r="AJ24" s="20"/>
      <c r="AK24" s="49"/>
      <c r="AL24" s="52"/>
      <c r="AM24" s="49"/>
      <c r="AN24" s="49"/>
      <c r="AO24" s="49"/>
      <c r="AP24" s="49"/>
      <c r="AQ24" s="49"/>
      <c r="AR24" s="49"/>
      <c r="AS24" s="49"/>
      <c r="AT24" s="49"/>
      <c r="AU24" s="49"/>
      <c r="AV24" s="50">
        <f t="shared" si="2"/>
        <v>0</v>
      </c>
      <c r="AW24" s="20"/>
      <c r="AX24" s="20"/>
    </row>
    <row r="25" spans="1:50" x14ac:dyDescent="0.25">
      <c r="A25" s="12"/>
      <c r="B25" s="11"/>
      <c r="C25" s="11"/>
      <c r="D25" s="12"/>
      <c r="E25" s="12"/>
      <c r="F25" s="13"/>
      <c r="G25" s="13"/>
      <c r="H25" s="24">
        <f t="shared" si="3"/>
        <v>0</v>
      </c>
      <c r="I25" s="18">
        <f t="shared" si="4"/>
        <v>0</v>
      </c>
      <c r="J25" s="20"/>
      <c r="K25" s="13"/>
      <c r="L25" s="12"/>
      <c r="M25" s="13"/>
      <c r="N25" s="52"/>
      <c r="O25" s="52"/>
      <c r="P25" s="52"/>
      <c r="Q25" s="49"/>
      <c r="R25" s="49"/>
      <c r="S25" s="49"/>
      <c r="T25" s="52"/>
      <c r="U25" s="49"/>
      <c r="V25" s="52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13"/>
      <c r="AJ25" s="20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50">
        <f t="shared" si="2"/>
        <v>0</v>
      </c>
      <c r="AW25" s="20"/>
      <c r="AX25" s="20"/>
    </row>
    <row r="26" spans="1:50" x14ac:dyDescent="0.25">
      <c r="A26" s="12"/>
      <c r="B26" s="11"/>
      <c r="C26" s="11"/>
      <c r="D26" s="12"/>
      <c r="E26" s="12"/>
      <c r="F26" s="13"/>
      <c r="G26" s="13"/>
      <c r="H26" s="24">
        <f t="shared" si="3"/>
        <v>0</v>
      </c>
      <c r="I26" s="18">
        <f t="shared" si="4"/>
        <v>0</v>
      </c>
      <c r="J26" s="20"/>
      <c r="K26" s="12"/>
      <c r="L26" s="12"/>
      <c r="M26" s="12"/>
      <c r="N26" s="49"/>
      <c r="O26" s="52"/>
      <c r="P26" s="49"/>
      <c r="Q26" s="49"/>
      <c r="R26" s="49"/>
      <c r="S26" s="49"/>
      <c r="T26" s="52"/>
      <c r="U26" s="52"/>
      <c r="V26" s="52"/>
      <c r="W26" s="49"/>
      <c r="X26" s="49"/>
      <c r="Y26" s="49"/>
      <c r="Z26" s="49"/>
      <c r="AA26" s="52"/>
      <c r="AB26" s="49"/>
      <c r="AC26" s="49"/>
      <c r="AD26" s="49"/>
      <c r="AE26" s="49"/>
      <c r="AF26" s="49"/>
      <c r="AG26" s="49"/>
      <c r="AH26" s="49"/>
      <c r="AI26" s="12"/>
      <c r="AJ26" s="12"/>
      <c r="AK26" s="52"/>
      <c r="AL26" s="52"/>
      <c r="AM26" s="49"/>
      <c r="AN26" s="49"/>
      <c r="AO26" s="52"/>
      <c r="AP26" s="49"/>
      <c r="AQ26" s="49"/>
      <c r="AR26" s="49"/>
      <c r="AS26" s="49"/>
      <c r="AT26" s="49"/>
      <c r="AU26" s="49"/>
      <c r="AV26" s="50">
        <f t="shared" si="2"/>
        <v>0</v>
      </c>
      <c r="AW26" s="20"/>
      <c r="AX26" s="20"/>
    </row>
    <row r="27" spans="1:50" x14ac:dyDescent="0.25">
      <c r="A27" s="12"/>
      <c r="B27" s="11" t="s">
        <v>147</v>
      </c>
      <c r="C27" s="11" t="s">
        <v>227</v>
      </c>
      <c r="D27" s="12"/>
      <c r="E27" s="12"/>
      <c r="F27" s="13" t="s">
        <v>73</v>
      </c>
      <c r="G27" s="13"/>
      <c r="H27" s="24">
        <f>SUM((COUNTIF(K27:AU27,"E"))+COUNTIF(K27:AU27,"&gt;0"))</f>
        <v>2</v>
      </c>
      <c r="I27" s="18">
        <f>SUM(J27:AU27)</f>
        <v>0</v>
      </c>
      <c r="J27" s="20"/>
      <c r="K27" s="12"/>
      <c r="L27" s="12" t="s">
        <v>139</v>
      </c>
      <c r="M27" s="12" t="s">
        <v>139</v>
      </c>
      <c r="N27" s="49"/>
      <c r="O27" s="52"/>
      <c r="P27" s="52"/>
      <c r="Q27" s="52"/>
      <c r="R27" s="49"/>
      <c r="S27" s="49"/>
      <c r="T27" s="52"/>
      <c r="U27" s="52"/>
      <c r="V27" s="52"/>
      <c r="W27" s="52"/>
      <c r="X27" s="52"/>
      <c r="Y27" s="52"/>
      <c r="Z27" s="49"/>
      <c r="AA27" s="49"/>
      <c r="AB27" s="49"/>
      <c r="AC27" s="49"/>
      <c r="AD27" s="49"/>
      <c r="AE27" s="49"/>
      <c r="AF27" s="49"/>
      <c r="AG27" s="49"/>
      <c r="AH27" s="49"/>
      <c r="AI27" s="12"/>
      <c r="AJ27" s="12"/>
      <c r="AK27" s="52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50">
        <f>SUM(K27:AU27)</f>
        <v>0</v>
      </c>
      <c r="AW27" s="20"/>
      <c r="AX27" s="20"/>
    </row>
    <row r="28" spans="1:50" x14ac:dyDescent="0.25">
      <c r="A28" s="12"/>
      <c r="B28" s="11" t="s">
        <v>229</v>
      </c>
      <c r="C28" s="11" t="s">
        <v>230</v>
      </c>
      <c r="D28" s="12"/>
      <c r="E28" s="12"/>
      <c r="F28" s="13" t="s">
        <v>73</v>
      </c>
      <c r="G28" s="13"/>
      <c r="H28" s="24">
        <f>SUM((COUNTIF(K28:AU28,"E"))+COUNTIF(K28:AU28,"&gt;0"))</f>
        <v>3</v>
      </c>
      <c r="I28" s="18">
        <f>SUM(J28:AU28)</f>
        <v>0</v>
      </c>
      <c r="J28" s="20"/>
      <c r="K28" s="12"/>
      <c r="L28" s="13" t="s">
        <v>139</v>
      </c>
      <c r="M28" s="12" t="s">
        <v>139</v>
      </c>
      <c r="N28" s="52" t="s">
        <v>139</v>
      </c>
      <c r="O28" s="52"/>
      <c r="P28" s="52"/>
      <c r="Q28" s="52"/>
      <c r="R28" s="49"/>
      <c r="S28" s="52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12"/>
      <c r="AJ28" s="12"/>
      <c r="AK28" s="52"/>
      <c r="AL28" s="52"/>
      <c r="AM28" s="49"/>
      <c r="AN28" s="49"/>
      <c r="AO28" s="49"/>
      <c r="AP28" s="49"/>
      <c r="AQ28" s="49"/>
      <c r="AR28" s="49"/>
      <c r="AS28" s="49"/>
      <c r="AT28" s="49"/>
      <c r="AU28" s="49"/>
      <c r="AV28" s="50">
        <f>SUM(K28:AU28)</f>
        <v>0</v>
      </c>
      <c r="AW28" s="20"/>
      <c r="AX28" s="20"/>
    </row>
    <row r="29" spans="1:50" x14ac:dyDescent="0.25">
      <c r="A29" s="12"/>
      <c r="B29" s="11" t="s">
        <v>237</v>
      </c>
      <c r="C29" s="11" t="s">
        <v>238</v>
      </c>
      <c r="D29" s="12"/>
      <c r="E29" s="12"/>
      <c r="F29" s="13" t="s">
        <v>55</v>
      </c>
      <c r="G29" s="13"/>
      <c r="H29" s="24">
        <f>SUM((COUNTIF(K29:AU29,"E"))+COUNTIF(K29:AU29,"&gt;0"))</f>
        <v>1</v>
      </c>
      <c r="I29" s="18">
        <f>SUM(J29:AU29)</f>
        <v>0</v>
      </c>
      <c r="J29" s="20"/>
      <c r="K29" s="12"/>
      <c r="L29" s="12"/>
      <c r="M29" s="12"/>
      <c r="N29" s="49" t="s">
        <v>139</v>
      </c>
      <c r="O29" s="52"/>
      <c r="P29" s="52"/>
      <c r="Q29" s="52"/>
      <c r="R29" s="49"/>
      <c r="S29" s="49"/>
      <c r="T29" s="52"/>
      <c r="U29" s="52"/>
      <c r="V29" s="52"/>
      <c r="W29" s="52"/>
      <c r="X29" s="52"/>
      <c r="Y29" s="52"/>
      <c r="Z29" s="49"/>
      <c r="AA29" s="49"/>
      <c r="AB29" s="49"/>
      <c r="AC29" s="49"/>
      <c r="AD29" s="49"/>
      <c r="AE29" s="49"/>
      <c r="AF29" s="49"/>
      <c r="AG29" s="49"/>
      <c r="AH29" s="49"/>
      <c r="AI29" s="12"/>
      <c r="AJ29" s="12"/>
      <c r="AK29" s="52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50">
        <f>SUM(K29:AU29)</f>
        <v>0</v>
      </c>
      <c r="AW29" s="20"/>
      <c r="AX29" s="20"/>
    </row>
    <row r="30" spans="1:50" x14ac:dyDescent="0.25">
      <c r="A30" s="12"/>
      <c r="B30" s="11" t="s">
        <v>239</v>
      </c>
      <c r="C30" s="11" t="s">
        <v>240</v>
      </c>
      <c r="D30" s="12"/>
      <c r="E30" s="13"/>
      <c r="F30" s="13" t="s">
        <v>131</v>
      </c>
      <c r="G30" s="13"/>
      <c r="H30" s="24">
        <f>SUM((COUNTIF(K30:AU30,"E"))+COUNTIF(K30:AU30,"&gt;0"))</f>
        <v>1</v>
      </c>
      <c r="I30" s="18">
        <f>SUM(J30:AU30)</f>
        <v>0</v>
      </c>
      <c r="J30" s="20"/>
      <c r="K30" s="13"/>
      <c r="L30" s="12"/>
      <c r="M30" s="12"/>
      <c r="N30" s="52" t="s">
        <v>139</v>
      </c>
      <c r="O30" s="52"/>
      <c r="P30" s="52"/>
      <c r="Q30" s="49"/>
      <c r="R30" s="49"/>
      <c r="S30" s="52"/>
      <c r="T30" s="52"/>
      <c r="U30" s="49"/>
      <c r="V30" s="49"/>
      <c r="W30" s="52"/>
      <c r="X30" s="52"/>
      <c r="Y30" s="52"/>
      <c r="Z30" s="49"/>
      <c r="AA30" s="52"/>
      <c r="AB30" s="49"/>
      <c r="AC30" s="49"/>
      <c r="AD30" s="49"/>
      <c r="AE30" s="49"/>
      <c r="AF30" s="49"/>
      <c r="AG30" s="49"/>
      <c r="AH30" s="49"/>
      <c r="AI30" s="12"/>
      <c r="AJ30" s="12"/>
      <c r="AK30" s="49"/>
      <c r="AL30" s="49"/>
      <c r="AM30" s="49"/>
      <c r="AN30" s="49"/>
      <c r="AO30" s="49"/>
      <c r="AP30" s="49"/>
      <c r="AQ30" s="49"/>
      <c r="AR30" s="49"/>
      <c r="AS30" s="52"/>
      <c r="AT30" s="52"/>
      <c r="AU30" s="49"/>
      <c r="AV30" s="50">
        <f>SUM(K30:AU30)</f>
        <v>0</v>
      </c>
      <c r="AW30" s="20"/>
      <c r="AX30" s="20"/>
    </row>
    <row r="31" spans="1:50" x14ac:dyDescent="0.25">
      <c r="A31" s="12"/>
      <c r="B31" s="11" t="s">
        <v>228</v>
      </c>
      <c r="C31" s="11" t="s">
        <v>109</v>
      </c>
      <c r="D31" s="12"/>
      <c r="E31" s="12"/>
      <c r="F31" s="13" t="s">
        <v>73</v>
      </c>
      <c r="G31" s="13"/>
      <c r="H31" s="24">
        <f>SUM((COUNTIF(K31:AU31,"E"))+COUNTIF(K31:AU31,"&gt;0"))</f>
        <v>3</v>
      </c>
      <c r="I31" s="18">
        <f>SUM(J31:AU31)</f>
        <v>0</v>
      </c>
      <c r="J31" s="20"/>
      <c r="K31" s="13"/>
      <c r="L31" s="12" t="s">
        <v>139</v>
      </c>
      <c r="M31" s="12" t="s">
        <v>139</v>
      </c>
      <c r="N31" s="49" t="s">
        <v>139</v>
      </c>
      <c r="O31" s="52"/>
      <c r="P31" s="52"/>
      <c r="Q31" s="49"/>
      <c r="R31" s="52"/>
      <c r="S31" s="52"/>
      <c r="T31" s="49"/>
      <c r="U31" s="49"/>
      <c r="V31" s="49"/>
      <c r="W31" s="52"/>
      <c r="X31" s="49"/>
      <c r="Y31" s="49"/>
      <c r="Z31" s="49"/>
      <c r="AA31" s="49"/>
      <c r="AB31" s="49"/>
      <c r="AC31" s="49"/>
      <c r="AD31" s="49"/>
      <c r="AE31" s="52"/>
      <c r="AF31" s="49"/>
      <c r="AG31" s="49"/>
      <c r="AH31" s="49"/>
      <c r="AI31" s="13"/>
      <c r="AJ31" s="20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50">
        <f>SUM(K31:AU31)</f>
        <v>0</v>
      </c>
      <c r="AW31" s="20"/>
      <c r="AX31" s="20"/>
    </row>
    <row r="32" spans="1:50" x14ac:dyDescent="0.25">
      <c r="A32" s="12"/>
      <c r="B32" s="11" t="s">
        <v>300</v>
      </c>
      <c r="C32" s="11" t="s">
        <v>301</v>
      </c>
      <c r="D32" s="12"/>
      <c r="E32" s="12"/>
      <c r="F32" s="13" t="s">
        <v>248</v>
      </c>
      <c r="G32" s="13"/>
      <c r="H32" s="24">
        <f>SUM((COUNTIF(K32:AU32,"E"))+COUNTIF(K32:AU32,"&gt;0"))</f>
        <v>1</v>
      </c>
      <c r="I32" s="18">
        <f>SUM(J32:AU32)</f>
        <v>0</v>
      </c>
      <c r="J32" s="20"/>
      <c r="K32" s="13"/>
      <c r="L32" s="13"/>
      <c r="M32" s="12"/>
      <c r="N32" s="49"/>
      <c r="O32" s="52" t="s">
        <v>139</v>
      </c>
      <c r="P32" s="52"/>
      <c r="Q32" s="52"/>
      <c r="R32" s="49"/>
      <c r="S32" s="52"/>
      <c r="T32" s="49"/>
      <c r="U32" s="49"/>
      <c r="V32" s="49"/>
      <c r="W32" s="49"/>
      <c r="X32" s="52"/>
      <c r="Y32" s="52"/>
      <c r="Z32" s="49"/>
      <c r="AA32" s="52"/>
      <c r="AB32" s="49"/>
      <c r="AC32" s="49"/>
      <c r="AD32" s="49"/>
      <c r="AE32" s="49"/>
      <c r="AF32" s="49"/>
      <c r="AG32" s="49"/>
      <c r="AH32" s="52"/>
      <c r="AI32" s="12"/>
      <c r="AJ32" s="12"/>
      <c r="AK32" s="52"/>
      <c r="AL32" s="49"/>
      <c r="AM32" s="49"/>
      <c r="AN32" s="49"/>
      <c r="AO32" s="52"/>
      <c r="AP32" s="49"/>
      <c r="AQ32" s="49"/>
      <c r="AR32" s="49"/>
      <c r="AS32" s="49"/>
      <c r="AT32" s="49"/>
      <c r="AU32" s="49"/>
      <c r="AV32" s="50">
        <f>SUM(K32:AU32)</f>
        <v>0</v>
      </c>
      <c r="AW32" s="20"/>
      <c r="AX32" s="20"/>
    </row>
    <row r="33" spans="1:50" x14ac:dyDescent="0.25">
      <c r="A33" s="12"/>
      <c r="B33" s="11" t="s">
        <v>149</v>
      </c>
      <c r="C33" s="11" t="s">
        <v>93</v>
      </c>
      <c r="D33" s="13"/>
      <c r="E33" s="12"/>
      <c r="F33" s="13" t="s">
        <v>73</v>
      </c>
      <c r="G33" s="13"/>
      <c r="H33" s="24">
        <f>SUM((COUNTIF(K33:AU33,"E"))+COUNTIF(K33:AU33,"&gt;0"))</f>
        <v>2</v>
      </c>
      <c r="I33" s="18">
        <f>SUM(J33:AU33)</f>
        <v>0</v>
      </c>
      <c r="J33" s="20"/>
      <c r="K33" s="13"/>
      <c r="L33" s="12" t="s">
        <v>139</v>
      </c>
      <c r="M33" s="12" t="s">
        <v>139</v>
      </c>
      <c r="N33" s="49"/>
      <c r="O33" s="52"/>
      <c r="P33" s="49"/>
      <c r="Q33" s="52"/>
      <c r="R33" s="49"/>
      <c r="S33" s="49"/>
      <c r="T33" s="49"/>
      <c r="U33" s="49"/>
      <c r="V33" s="52"/>
      <c r="W33" s="52"/>
      <c r="X33" s="49"/>
      <c r="Y33" s="49"/>
      <c r="Z33" s="49"/>
      <c r="AA33" s="49"/>
      <c r="AB33" s="49"/>
      <c r="AC33" s="49"/>
      <c r="AD33" s="49"/>
      <c r="AE33" s="52"/>
      <c r="AF33" s="49"/>
      <c r="AG33" s="49"/>
      <c r="AH33" s="49"/>
      <c r="AI33" s="13"/>
      <c r="AJ33" s="20"/>
      <c r="AK33" s="49"/>
      <c r="AL33" s="52"/>
      <c r="AM33" s="49"/>
      <c r="AN33" s="49"/>
      <c r="AO33" s="49"/>
      <c r="AP33" s="49"/>
      <c r="AQ33" s="49"/>
      <c r="AR33" s="49"/>
      <c r="AS33" s="49"/>
      <c r="AT33" s="49"/>
      <c r="AU33" s="49"/>
      <c r="AV33" s="50">
        <f>SUM(K33:AU33)</f>
        <v>0</v>
      </c>
      <c r="AW33" s="20"/>
      <c r="AX33" s="20"/>
    </row>
    <row r="34" spans="1:50" x14ac:dyDescent="0.25">
      <c r="A34" s="12"/>
      <c r="B34" s="11" t="s">
        <v>296</v>
      </c>
      <c r="C34" s="11" t="s">
        <v>297</v>
      </c>
      <c r="D34" s="13"/>
      <c r="E34" s="12"/>
      <c r="F34" s="13" t="s">
        <v>248</v>
      </c>
      <c r="G34" s="12"/>
      <c r="H34" s="24">
        <f>SUM((COUNTIF(K34:AU34,"E"))+COUNTIF(K34:AU34,"&gt;0"))</f>
        <v>1</v>
      </c>
      <c r="I34" s="18">
        <f>SUM(J34:AU34)</f>
        <v>0</v>
      </c>
      <c r="J34" s="20"/>
      <c r="K34" s="20"/>
      <c r="L34" s="20"/>
      <c r="M34" s="12"/>
      <c r="N34" s="52"/>
      <c r="O34" s="52" t="s">
        <v>139</v>
      </c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20"/>
      <c r="AJ34" s="20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50">
        <f>SUM(K34:AU34)</f>
        <v>0</v>
      </c>
      <c r="AW34" s="20"/>
      <c r="AX34" s="20"/>
    </row>
    <row r="35" spans="1:50" x14ac:dyDescent="0.25">
      <c r="A35" s="12"/>
      <c r="B35" s="11" t="s">
        <v>298</v>
      </c>
      <c r="C35" s="11" t="s">
        <v>299</v>
      </c>
      <c r="D35" s="12" t="s">
        <v>126</v>
      </c>
      <c r="E35" s="12"/>
      <c r="F35" s="13" t="s">
        <v>248</v>
      </c>
      <c r="G35" s="12"/>
      <c r="H35" s="24">
        <f>SUM((COUNTIF(K35:AU35,"E"))+COUNTIF(K35:AU35,"&gt;0"))</f>
        <v>1</v>
      </c>
      <c r="I35" s="18">
        <f>SUM(J35:AU35)</f>
        <v>0</v>
      </c>
      <c r="J35" s="20"/>
      <c r="K35" s="13"/>
      <c r="L35" s="12"/>
      <c r="M35" s="12"/>
      <c r="N35" s="52"/>
      <c r="O35" s="52" t="s">
        <v>139</v>
      </c>
      <c r="P35" s="52"/>
      <c r="Q35" s="49"/>
      <c r="R35" s="49"/>
      <c r="S35" s="49"/>
      <c r="T35" s="49"/>
      <c r="U35" s="49"/>
      <c r="V35" s="49"/>
      <c r="W35" s="52"/>
      <c r="X35" s="49"/>
      <c r="Y35" s="52"/>
      <c r="Z35" s="49"/>
      <c r="AA35" s="49"/>
      <c r="AB35" s="49"/>
      <c r="AC35" s="49"/>
      <c r="AD35" s="49"/>
      <c r="AE35" s="49"/>
      <c r="AF35" s="49"/>
      <c r="AG35" s="49"/>
      <c r="AH35" s="49"/>
      <c r="AI35" s="13"/>
      <c r="AJ35" s="12"/>
      <c r="AK35" s="49"/>
      <c r="AL35" s="52"/>
      <c r="AM35" s="49"/>
      <c r="AN35" s="49"/>
      <c r="AO35" s="49"/>
      <c r="AP35" s="49"/>
      <c r="AQ35" s="49"/>
      <c r="AR35" s="49"/>
      <c r="AS35" s="49"/>
      <c r="AT35" s="49"/>
      <c r="AU35" s="49"/>
      <c r="AV35" s="50">
        <f>SUM(K35:AU35)</f>
        <v>0</v>
      </c>
      <c r="AW35" s="20"/>
      <c r="AX35" s="20"/>
    </row>
    <row r="36" spans="1:50" x14ac:dyDescent="0.25">
      <c r="A36" s="12"/>
      <c r="B36" s="11"/>
      <c r="C36" s="11"/>
      <c r="D36" s="12"/>
      <c r="E36" s="12"/>
      <c r="F36" s="13"/>
      <c r="G36" s="12"/>
      <c r="H36" s="24">
        <f t="shared" ref="H33:H36" si="5">SUM((COUNTIF(K36:AU36,"E"))+COUNTIF(K36:AU36,"&gt;0"))</f>
        <v>0</v>
      </c>
      <c r="I36" s="18">
        <f t="shared" ref="I33:I36" si="6">SUM(J36:AU36)</f>
        <v>0</v>
      </c>
      <c r="J36" s="20"/>
      <c r="K36" s="13"/>
      <c r="L36" s="13"/>
      <c r="M36" s="20"/>
      <c r="N36" s="52"/>
      <c r="O36" s="52"/>
      <c r="P36" s="52"/>
      <c r="Q36" s="49"/>
      <c r="R36" s="49"/>
      <c r="S36" s="49"/>
      <c r="T36" s="52"/>
      <c r="U36" s="49"/>
      <c r="V36" s="49"/>
      <c r="W36" s="49"/>
      <c r="X36" s="49"/>
      <c r="Y36" s="49"/>
      <c r="Z36" s="49"/>
      <c r="AA36" s="49"/>
      <c r="AB36" s="49"/>
      <c r="AC36" s="52"/>
      <c r="AD36" s="49"/>
      <c r="AE36" s="49"/>
      <c r="AF36" s="49"/>
      <c r="AG36" s="49"/>
      <c r="AH36" s="49"/>
      <c r="AI36" s="13"/>
      <c r="AJ36" s="20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50">
        <f t="shared" ref="AV33:AV39" si="7">SUM(K36:AU36)</f>
        <v>0</v>
      </c>
      <c r="AW36" s="20"/>
      <c r="AX36" s="20"/>
    </row>
    <row r="37" spans="1:50" x14ac:dyDescent="0.25">
      <c r="A37" s="12"/>
      <c r="B37" s="11"/>
      <c r="C37" s="11"/>
      <c r="D37" s="12"/>
      <c r="E37" s="12"/>
      <c r="F37" s="13"/>
      <c r="G37" s="12"/>
      <c r="H37" s="24">
        <f t="shared" ref="H37:H40" si="8">SUM((COUNTIF(K37:AU37,"E"))+COUNTIF(K37:AU37,"&gt;0"))</f>
        <v>0</v>
      </c>
      <c r="I37" s="18">
        <f t="shared" ref="I37:I40" si="9">SUM(J37:AU37)</f>
        <v>0</v>
      </c>
      <c r="J37" s="20"/>
      <c r="K37" s="13"/>
      <c r="L37" s="13"/>
      <c r="M37" s="20"/>
      <c r="N37" s="52"/>
      <c r="O37" s="52"/>
      <c r="P37" s="52"/>
      <c r="Q37" s="49"/>
      <c r="R37" s="49"/>
      <c r="S37" s="49"/>
      <c r="T37" s="52"/>
      <c r="U37" s="49"/>
      <c r="V37" s="49"/>
      <c r="W37" s="49"/>
      <c r="X37" s="49"/>
      <c r="Y37" s="49"/>
      <c r="Z37" s="49"/>
      <c r="AA37" s="49"/>
      <c r="AB37" s="49"/>
      <c r="AC37" s="52"/>
      <c r="AD37" s="49"/>
      <c r="AE37" s="49"/>
      <c r="AF37" s="49"/>
      <c r="AG37" s="49"/>
      <c r="AH37" s="49"/>
      <c r="AI37" s="13"/>
      <c r="AJ37" s="20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50">
        <f t="shared" si="7"/>
        <v>0</v>
      </c>
      <c r="AW37" s="20"/>
      <c r="AX37" s="20"/>
    </row>
    <row r="38" spans="1:50" x14ac:dyDescent="0.25">
      <c r="A38" s="12"/>
      <c r="B38" s="11"/>
      <c r="C38" s="11"/>
      <c r="D38" s="12"/>
      <c r="E38" s="12"/>
      <c r="F38" s="13"/>
      <c r="G38" s="12"/>
      <c r="H38" s="24">
        <f t="shared" si="8"/>
        <v>0</v>
      </c>
      <c r="I38" s="18">
        <f t="shared" si="9"/>
        <v>0</v>
      </c>
      <c r="J38" s="20"/>
      <c r="K38" s="13"/>
      <c r="L38" s="13"/>
      <c r="M38" s="20"/>
      <c r="N38" s="52"/>
      <c r="O38" s="52"/>
      <c r="P38" s="52"/>
      <c r="Q38" s="49"/>
      <c r="R38" s="49"/>
      <c r="S38" s="49"/>
      <c r="T38" s="52"/>
      <c r="U38" s="49"/>
      <c r="V38" s="49"/>
      <c r="W38" s="49"/>
      <c r="X38" s="49"/>
      <c r="Y38" s="49"/>
      <c r="Z38" s="49"/>
      <c r="AA38" s="49"/>
      <c r="AB38" s="49"/>
      <c r="AC38" s="52"/>
      <c r="AD38" s="49"/>
      <c r="AE38" s="49"/>
      <c r="AF38" s="49"/>
      <c r="AG38" s="49"/>
      <c r="AH38" s="49"/>
      <c r="AI38" s="13"/>
      <c r="AJ38" s="20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50">
        <f t="shared" si="7"/>
        <v>0</v>
      </c>
      <c r="AW38" s="20"/>
      <c r="AX38" s="20"/>
    </row>
    <row r="39" spans="1:50" x14ac:dyDescent="0.25">
      <c r="A39" s="12"/>
      <c r="B39" s="11"/>
      <c r="C39" s="11"/>
      <c r="D39" s="12"/>
      <c r="E39" s="12"/>
      <c r="F39" s="13"/>
      <c r="G39" s="12"/>
      <c r="H39" s="24">
        <f t="shared" si="8"/>
        <v>0</v>
      </c>
      <c r="I39" s="18">
        <f t="shared" si="9"/>
        <v>0</v>
      </c>
      <c r="J39" s="20"/>
      <c r="K39" s="13"/>
      <c r="L39" s="13"/>
      <c r="M39" s="20"/>
      <c r="N39" s="52"/>
      <c r="O39" s="52"/>
      <c r="P39" s="52"/>
      <c r="Q39" s="49"/>
      <c r="R39" s="49"/>
      <c r="S39" s="49"/>
      <c r="T39" s="52"/>
      <c r="U39" s="49"/>
      <c r="V39" s="49"/>
      <c r="W39" s="49"/>
      <c r="X39" s="49"/>
      <c r="Y39" s="49"/>
      <c r="Z39" s="49"/>
      <c r="AA39" s="49"/>
      <c r="AB39" s="49"/>
      <c r="AC39" s="52"/>
      <c r="AD39" s="49"/>
      <c r="AE39" s="49"/>
      <c r="AF39" s="49"/>
      <c r="AG39" s="49"/>
      <c r="AH39" s="49"/>
      <c r="AI39" s="13"/>
      <c r="AJ39" s="20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50">
        <f t="shared" si="7"/>
        <v>0</v>
      </c>
      <c r="AW39" s="20"/>
      <c r="AX39" s="20"/>
    </row>
    <row r="40" spans="1:50" x14ac:dyDescent="0.25">
      <c r="A40" s="12"/>
      <c r="B40" s="11"/>
      <c r="C40" s="11"/>
      <c r="D40" s="12"/>
      <c r="E40" s="12"/>
      <c r="F40" s="13"/>
      <c r="G40" s="13"/>
      <c r="H40" s="24">
        <f t="shared" si="8"/>
        <v>0</v>
      </c>
      <c r="I40" s="18">
        <f t="shared" si="9"/>
        <v>0</v>
      </c>
      <c r="J40" s="20"/>
      <c r="K40" s="13"/>
      <c r="L40" s="13"/>
      <c r="M40" s="12"/>
      <c r="N40" s="49"/>
      <c r="O40" s="52"/>
      <c r="P40" s="52"/>
      <c r="Q40" s="52"/>
      <c r="R40" s="49"/>
      <c r="S40" s="52"/>
      <c r="T40" s="49"/>
      <c r="U40" s="49"/>
      <c r="V40" s="49"/>
      <c r="W40" s="49"/>
      <c r="X40" s="52"/>
      <c r="Y40" s="52"/>
      <c r="Z40" s="49"/>
      <c r="AA40" s="52"/>
      <c r="AB40" s="49"/>
      <c r="AC40" s="49"/>
      <c r="AD40" s="49"/>
      <c r="AE40" s="49"/>
      <c r="AF40" s="49"/>
      <c r="AG40" s="49"/>
      <c r="AH40" s="52"/>
      <c r="AI40" s="12"/>
      <c r="AJ40" s="12"/>
      <c r="AK40" s="52"/>
      <c r="AL40" s="49"/>
      <c r="AM40" s="49"/>
      <c r="AN40" s="49"/>
      <c r="AO40" s="52"/>
      <c r="AP40" s="49"/>
      <c r="AQ40" s="49"/>
      <c r="AR40" s="49"/>
      <c r="AS40" s="49"/>
      <c r="AT40" s="49"/>
      <c r="AU40" s="49"/>
      <c r="AV40" s="50">
        <f t="shared" ref="AV40:AV80" si="10">SUM(K40:AU40)</f>
        <v>0</v>
      </c>
      <c r="AW40" s="20"/>
      <c r="AX40" s="20"/>
    </row>
    <row r="41" spans="1:50" x14ac:dyDescent="0.25">
      <c r="A41" s="12"/>
      <c r="B41" s="11"/>
      <c r="C41" s="11"/>
      <c r="D41" s="12"/>
      <c r="E41" s="12"/>
      <c r="F41" s="13"/>
      <c r="G41" s="12"/>
      <c r="H41" s="24">
        <f t="shared" ref="H41:H88" si="11">SUM((COUNTIF(K41:AU41,"E"))+COUNTIF(K41:AU41,"&gt;0"))</f>
        <v>0</v>
      </c>
      <c r="I41" s="18">
        <f t="shared" ref="I41:I88" si="12">SUM(J41:AU41)</f>
        <v>0</v>
      </c>
      <c r="J41" s="20"/>
      <c r="K41" s="12"/>
      <c r="L41" s="13"/>
      <c r="M41" s="20"/>
      <c r="N41" s="52"/>
      <c r="O41" s="52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20"/>
      <c r="AJ41" s="20"/>
      <c r="AK41" s="49"/>
      <c r="AL41" s="87"/>
      <c r="AM41" s="49"/>
      <c r="AN41" s="49"/>
      <c r="AO41" s="49"/>
      <c r="AP41" s="49"/>
      <c r="AQ41" s="49"/>
      <c r="AR41" s="49"/>
      <c r="AS41" s="49"/>
      <c r="AT41" s="49"/>
      <c r="AU41" s="49"/>
      <c r="AV41" s="50">
        <f t="shared" si="10"/>
        <v>0</v>
      </c>
      <c r="AW41" s="20"/>
      <c r="AX41" s="20"/>
    </row>
    <row r="42" spans="1:50" x14ac:dyDescent="0.25">
      <c r="A42" s="12"/>
      <c r="B42" s="11"/>
      <c r="C42" s="11"/>
      <c r="D42" s="13"/>
      <c r="E42" s="12"/>
      <c r="F42" s="13"/>
      <c r="G42" s="12"/>
      <c r="H42" s="24">
        <f t="shared" si="11"/>
        <v>0</v>
      </c>
      <c r="I42" s="18">
        <f t="shared" si="12"/>
        <v>0</v>
      </c>
      <c r="J42" s="20"/>
      <c r="K42" s="13"/>
      <c r="L42" s="20"/>
      <c r="M42" s="20"/>
      <c r="N42" s="52"/>
      <c r="O42" s="52"/>
      <c r="P42" s="52"/>
      <c r="Q42" s="49"/>
      <c r="R42" s="49"/>
      <c r="S42" s="49"/>
      <c r="T42" s="52"/>
      <c r="U42" s="49"/>
      <c r="V42" s="49"/>
      <c r="W42" s="49"/>
      <c r="X42" s="49"/>
      <c r="Y42" s="49"/>
      <c r="Z42" s="49"/>
      <c r="AA42" s="52"/>
      <c r="AB42" s="52"/>
      <c r="AC42" s="49"/>
      <c r="AD42" s="49"/>
      <c r="AE42" s="49"/>
      <c r="AF42" s="49"/>
      <c r="AG42" s="49"/>
      <c r="AH42" s="49"/>
      <c r="AI42" s="13"/>
      <c r="AJ42" s="20"/>
      <c r="AK42" s="52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50">
        <f t="shared" si="10"/>
        <v>0</v>
      </c>
      <c r="AW42" s="20"/>
      <c r="AX42" s="20"/>
    </row>
    <row r="43" spans="1:50" x14ac:dyDescent="0.25">
      <c r="A43" s="12"/>
      <c r="B43" s="11"/>
      <c r="C43" s="11"/>
      <c r="D43" s="12"/>
      <c r="E43" s="12"/>
      <c r="F43" s="13"/>
      <c r="G43" s="12"/>
      <c r="H43" s="24">
        <f t="shared" si="11"/>
        <v>0</v>
      </c>
      <c r="I43" s="18">
        <f t="shared" si="12"/>
        <v>0</v>
      </c>
      <c r="J43" s="20"/>
      <c r="K43" s="13"/>
      <c r="L43" s="20"/>
      <c r="M43" s="20"/>
      <c r="N43" s="52"/>
      <c r="O43" s="52"/>
      <c r="P43" s="52"/>
      <c r="Q43" s="49"/>
      <c r="R43" s="49"/>
      <c r="S43" s="49"/>
      <c r="T43" s="52"/>
      <c r="U43" s="49"/>
      <c r="V43" s="49"/>
      <c r="W43" s="49"/>
      <c r="X43" s="52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13"/>
      <c r="AJ43" s="20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50">
        <f t="shared" si="10"/>
        <v>0</v>
      </c>
      <c r="AW43" s="20"/>
      <c r="AX43" s="20"/>
    </row>
    <row r="44" spans="1:50" x14ac:dyDescent="0.25">
      <c r="A44" s="12"/>
      <c r="B44" s="11"/>
      <c r="C44" s="11"/>
      <c r="D44" s="13"/>
      <c r="E44" s="12"/>
      <c r="F44" s="13"/>
      <c r="G44" s="12"/>
      <c r="H44" s="24">
        <f t="shared" si="11"/>
        <v>0</v>
      </c>
      <c r="I44" s="18">
        <f t="shared" si="12"/>
        <v>0</v>
      </c>
      <c r="J44" s="20"/>
      <c r="K44" s="13"/>
      <c r="L44" s="20"/>
      <c r="M44" s="20"/>
      <c r="N44" s="52"/>
      <c r="O44" s="52"/>
      <c r="P44" s="52"/>
      <c r="Q44" s="49"/>
      <c r="R44" s="49"/>
      <c r="S44" s="49"/>
      <c r="T44" s="52"/>
      <c r="U44" s="49"/>
      <c r="V44" s="49"/>
      <c r="W44" s="49"/>
      <c r="X44" s="52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13"/>
      <c r="AJ44" s="20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50">
        <f t="shared" si="10"/>
        <v>0</v>
      </c>
      <c r="AW44" s="20"/>
      <c r="AX44" s="20"/>
    </row>
    <row r="45" spans="1:50" x14ac:dyDescent="0.25">
      <c r="A45" s="12"/>
      <c r="B45" s="11"/>
      <c r="C45" s="11"/>
      <c r="D45" s="12"/>
      <c r="E45" s="12"/>
      <c r="F45" s="13"/>
      <c r="G45" s="12"/>
      <c r="H45" s="24">
        <f t="shared" si="11"/>
        <v>0</v>
      </c>
      <c r="I45" s="18">
        <f t="shared" si="12"/>
        <v>0</v>
      </c>
      <c r="J45" s="20"/>
      <c r="K45" s="13"/>
      <c r="L45" s="13"/>
      <c r="M45" s="12"/>
      <c r="N45" s="52"/>
      <c r="O45" s="52"/>
      <c r="P45" s="52"/>
      <c r="Q45" s="52"/>
      <c r="R45" s="49"/>
      <c r="S45" s="49"/>
      <c r="T45" s="52"/>
      <c r="U45" s="49"/>
      <c r="V45" s="49"/>
      <c r="W45" s="49"/>
      <c r="X45" s="49"/>
      <c r="Y45" s="49"/>
      <c r="Z45" s="49"/>
      <c r="AA45" s="52"/>
      <c r="AB45" s="52"/>
      <c r="AC45" s="49"/>
      <c r="AD45" s="49"/>
      <c r="AE45" s="49"/>
      <c r="AF45" s="49"/>
      <c r="AG45" s="49"/>
      <c r="AH45" s="49"/>
      <c r="AI45" s="12"/>
      <c r="AJ45" s="12"/>
      <c r="AK45" s="52"/>
      <c r="AL45" s="52"/>
      <c r="AM45" s="49"/>
      <c r="AN45" s="49"/>
      <c r="AO45" s="52"/>
      <c r="AP45" s="49"/>
      <c r="AQ45" s="49"/>
      <c r="AR45" s="49"/>
      <c r="AS45" s="49"/>
      <c r="AT45" s="49"/>
      <c r="AU45" s="49"/>
      <c r="AV45" s="50">
        <f t="shared" si="10"/>
        <v>0</v>
      </c>
      <c r="AW45" s="20"/>
      <c r="AX45" s="20"/>
    </row>
    <row r="46" spans="1:50" x14ac:dyDescent="0.25">
      <c r="A46" s="12"/>
      <c r="B46" s="11"/>
      <c r="C46" s="11"/>
      <c r="D46" s="12"/>
      <c r="E46" s="12"/>
      <c r="F46" s="13"/>
      <c r="G46" s="12"/>
      <c r="H46" s="24">
        <f t="shared" si="11"/>
        <v>0</v>
      </c>
      <c r="I46" s="18">
        <f t="shared" si="12"/>
        <v>0</v>
      </c>
      <c r="J46" s="20"/>
      <c r="K46" s="13"/>
      <c r="L46" s="13"/>
      <c r="M46" s="12"/>
      <c r="N46" s="49"/>
      <c r="O46" s="49"/>
      <c r="P46" s="52"/>
      <c r="Q46" s="49"/>
      <c r="R46" s="49"/>
      <c r="S46" s="49"/>
      <c r="T46" s="52"/>
      <c r="U46" s="49"/>
      <c r="V46" s="49"/>
      <c r="W46" s="49"/>
      <c r="X46" s="49"/>
      <c r="Y46" s="52"/>
      <c r="Z46" s="49"/>
      <c r="AA46" s="52"/>
      <c r="AB46" s="49"/>
      <c r="AC46" s="49"/>
      <c r="AD46" s="49"/>
      <c r="AE46" s="49"/>
      <c r="AF46" s="49"/>
      <c r="AG46" s="49"/>
      <c r="AH46" s="49"/>
      <c r="AI46" s="13"/>
      <c r="AJ46" s="13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50">
        <f t="shared" si="10"/>
        <v>0</v>
      </c>
      <c r="AW46" s="20"/>
      <c r="AX46" s="20"/>
    </row>
    <row r="47" spans="1:50" x14ac:dyDescent="0.25">
      <c r="A47" s="12"/>
      <c r="B47" s="11"/>
      <c r="C47" s="11"/>
      <c r="D47" s="12"/>
      <c r="E47" s="12"/>
      <c r="F47" s="13"/>
      <c r="G47" s="12"/>
      <c r="H47" s="24">
        <f t="shared" si="11"/>
        <v>0</v>
      </c>
      <c r="I47" s="18">
        <f t="shared" si="12"/>
        <v>0</v>
      </c>
      <c r="J47" s="20"/>
      <c r="K47" s="13"/>
      <c r="L47" s="13"/>
      <c r="M47" s="12"/>
      <c r="N47" s="49"/>
      <c r="O47" s="49"/>
      <c r="P47" s="52"/>
      <c r="Q47" s="49"/>
      <c r="R47" s="49"/>
      <c r="S47" s="49"/>
      <c r="T47" s="52"/>
      <c r="U47" s="49"/>
      <c r="V47" s="49"/>
      <c r="W47" s="49"/>
      <c r="X47" s="49"/>
      <c r="Y47" s="52"/>
      <c r="Z47" s="49"/>
      <c r="AA47" s="52"/>
      <c r="AB47" s="49"/>
      <c r="AC47" s="49"/>
      <c r="AD47" s="49"/>
      <c r="AE47" s="49"/>
      <c r="AF47" s="49"/>
      <c r="AG47" s="49"/>
      <c r="AH47" s="49"/>
      <c r="AI47" s="13"/>
      <c r="AJ47" s="13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50">
        <f t="shared" si="10"/>
        <v>0</v>
      </c>
      <c r="AW47" s="20"/>
      <c r="AX47" s="20"/>
    </row>
    <row r="48" spans="1:50" x14ac:dyDescent="0.25">
      <c r="A48" s="12"/>
      <c r="B48" s="11"/>
      <c r="C48" s="11"/>
      <c r="D48" s="12"/>
      <c r="E48" s="12"/>
      <c r="F48" s="13"/>
      <c r="G48" s="12"/>
      <c r="H48" s="24">
        <f t="shared" si="11"/>
        <v>0</v>
      </c>
      <c r="I48" s="18">
        <f t="shared" si="12"/>
        <v>0</v>
      </c>
      <c r="J48" s="20"/>
      <c r="K48" s="13"/>
      <c r="L48" s="13"/>
      <c r="M48" s="12"/>
      <c r="N48" s="52"/>
      <c r="O48" s="49"/>
      <c r="P48" s="52"/>
      <c r="Q48" s="49"/>
      <c r="R48" s="49"/>
      <c r="S48" s="49"/>
      <c r="T48" s="52"/>
      <c r="U48" s="49"/>
      <c r="V48" s="52"/>
      <c r="W48" s="52"/>
      <c r="X48" s="49"/>
      <c r="Y48" s="52"/>
      <c r="Z48" s="49"/>
      <c r="AA48" s="52"/>
      <c r="AB48" s="49"/>
      <c r="AC48" s="49"/>
      <c r="AD48" s="49"/>
      <c r="AE48" s="49"/>
      <c r="AF48" s="49"/>
      <c r="AG48" s="49"/>
      <c r="AH48" s="49"/>
      <c r="AI48" s="13"/>
      <c r="AJ48" s="13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50">
        <f t="shared" si="10"/>
        <v>0</v>
      </c>
      <c r="AW48" s="20"/>
      <c r="AX48" s="20"/>
    </row>
    <row r="49" spans="1:50" x14ac:dyDescent="0.25">
      <c r="A49" s="12"/>
      <c r="B49" s="11"/>
      <c r="C49" s="11"/>
      <c r="D49" s="12"/>
      <c r="E49" s="12"/>
      <c r="F49" s="13"/>
      <c r="G49" s="12"/>
      <c r="H49" s="24">
        <f t="shared" si="11"/>
        <v>0</v>
      </c>
      <c r="I49" s="18">
        <f t="shared" si="12"/>
        <v>0</v>
      </c>
      <c r="J49" s="20"/>
      <c r="K49" s="13"/>
      <c r="L49" s="13"/>
      <c r="M49" s="12"/>
      <c r="N49" s="52"/>
      <c r="O49" s="49"/>
      <c r="P49" s="52"/>
      <c r="Q49" s="49"/>
      <c r="R49" s="49"/>
      <c r="S49" s="49"/>
      <c r="T49" s="52"/>
      <c r="U49" s="49"/>
      <c r="V49" s="49"/>
      <c r="W49" s="49"/>
      <c r="X49" s="49"/>
      <c r="Y49" s="52"/>
      <c r="Z49" s="49"/>
      <c r="AA49" s="52"/>
      <c r="AB49" s="49"/>
      <c r="AC49" s="49"/>
      <c r="AD49" s="49"/>
      <c r="AE49" s="49"/>
      <c r="AF49" s="49"/>
      <c r="AG49" s="49"/>
      <c r="AH49" s="49"/>
      <c r="AI49" s="13"/>
      <c r="AJ49" s="13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50">
        <f t="shared" si="10"/>
        <v>0</v>
      </c>
      <c r="AW49" s="20"/>
      <c r="AX49" s="20"/>
    </row>
    <row r="50" spans="1:50" x14ac:dyDescent="0.25">
      <c r="A50" s="12"/>
      <c r="B50" s="11"/>
      <c r="C50" s="11"/>
      <c r="D50" s="12"/>
      <c r="E50" s="12"/>
      <c r="F50" s="13"/>
      <c r="G50" s="12"/>
      <c r="H50" s="24">
        <f t="shared" si="11"/>
        <v>0</v>
      </c>
      <c r="I50" s="18">
        <f t="shared" si="12"/>
        <v>0</v>
      </c>
      <c r="J50" s="20"/>
      <c r="K50" s="13"/>
      <c r="L50" s="20"/>
      <c r="M50" s="20"/>
      <c r="N50" s="49"/>
      <c r="O50" s="52"/>
      <c r="P50" s="49"/>
      <c r="Q50" s="52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20"/>
      <c r="AJ50" s="20"/>
      <c r="AK50" s="52"/>
      <c r="AL50" s="49"/>
      <c r="AM50" s="49"/>
      <c r="AN50" s="49"/>
      <c r="AO50" s="52"/>
      <c r="AP50" s="49"/>
      <c r="AQ50" s="49"/>
      <c r="AR50" s="49"/>
      <c r="AS50" s="49"/>
      <c r="AT50" s="49"/>
      <c r="AU50" s="49"/>
      <c r="AV50" s="50">
        <f t="shared" si="10"/>
        <v>0</v>
      </c>
      <c r="AW50" s="20"/>
      <c r="AX50" s="20"/>
    </row>
    <row r="51" spans="1:50" x14ac:dyDescent="0.25">
      <c r="A51" s="12"/>
      <c r="B51" s="11"/>
      <c r="C51" s="11"/>
      <c r="D51" s="12"/>
      <c r="E51" s="13"/>
      <c r="F51" s="13"/>
      <c r="G51" s="13"/>
      <c r="H51" s="24">
        <f t="shared" si="11"/>
        <v>0</v>
      </c>
      <c r="I51" s="18">
        <f t="shared" si="12"/>
        <v>0</v>
      </c>
      <c r="J51" s="20"/>
      <c r="K51" s="13"/>
      <c r="L51" s="13"/>
      <c r="M51" s="13"/>
      <c r="N51" s="49"/>
      <c r="O51" s="49"/>
      <c r="P51" s="52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12"/>
      <c r="AJ51" s="13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50">
        <f t="shared" si="10"/>
        <v>0</v>
      </c>
      <c r="AW51" s="20"/>
      <c r="AX51" s="20"/>
    </row>
    <row r="52" spans="1:50" x14ac:dyDescent="0.25">
      <c r="A52" s="12"/>
      <c r="B52" s="11"/>
      <c r="C52" s="11"/>
      <c r="D52" s="12"/>
      <c r="E52" s="12"/>
      <c r="F52" s="13"/>
      <c r="G52" s="13"/>
      <c r="H52" s="24">
        <f t="shared" si="11"/>
        <v>0</v>
      </c>
      <c r="I52" s="18">
        <f t="shared" si="12"/>
        <v>0</v>
      </c>
      <c r="J52" s="20"/>
      <c r="K52" s="13"/>
      <c r="L52" s="12"/>
      <c r="M52" s="12"/>
      <c r="N52" s="49"/>
      <c r="O52" s="52"/>
      <c r="P52" s="52"/>
      <c r="Q52" s="52"/>
      <c r="R52" s="49"/>
      <c r="S52" s="52"/>
      <c r="T52" s="49"/>
      <c r="U52" s="49"/>
      <c r="V52" s="49"/>
      <c r="W52" s="49"/>
      <c r="X52" s="49"/>
      <c r="Y52" s="52"/>
      <c r="Z52" s="49"/>
      <c r="AA52" s="52"/>
      <c r="AB52" s="49"/>
      <c r="AC52" s="49"/>
      <c r="AD52" s="49"/>
      <c r="AE52" s="49"/>
      <c r="AF52" s="49"/>
      <c r="AG52" s="49"/>
      <c r="AH52" s="49"/>
      <c r="AI52" s="12"/>
      <c r="AJ52" s="12"/>
      <c r="AK52" s="52"/>
      <c r="AL52" s="49"/>
      <c r="AM52" s="49"/>
      <c r="AN52" s="49"/>
      <c r="AO52" s="52"/>
      <c r="AP52" s="49"/>
      <c r="AQ52" s="49"/>
      <c r="AR52" s="49"/>
      <c r="AS52" s="49"/>
      <c r="AT52" s="49"/>
      <c r="AU52" s="49"/>
      <c r="AV52" s="50">
        <f t="shared" si="10"/>
        <v>0</v>
      </c>
      <c r="AW52" s="20"/>
      <c r="AX52" s="20"/>
    </row>
    <row r="53" spans="1:50" x14ac:dyDescent="0.25">
      <c r="A53" s="12"/>
      <c r="B53" s="11"/>
      <c r="C53" s="11"/>
      <c r="D53" s="12"/>
      <c r="E53" s="12"/>
      <c r="F53" s="13"/>
      <c r="G53" s="12"/>
      <c r="H53" s="24">
        <f t="shared" si="11"/>
        <v>0</v>
      </c>
      <c r="I53" s="18">
        <f t="shared" si="12"/>
        <v>0</v>
      </c>
      <c r="J53" s="20"/>
      <c r="K53" s="13"/>
      <c r="L53" s="20"/>
      <c r="M53" s="20"/>
      <c r="N53" s="49"/>
      <c r="O53" s="52"/>
      <c r="P53" s="49"/>
      <c r="Q53" s="52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20"/>
      <c r="AJ53" s="20"/>
      <c r="AK53" s="49"/>
      <c r="AL53" s="52"/>
      <c r="AM53" s="49"/>
      <c r="AN53" s="49"/>
      <c r="AO53" s="49"/>
      <c r="AP53" s="49"/>
      <c r="AQ53" s="49"/>
      <c r="AR53" s="49"/>
      <c r="AS53" s="49"/>
      <c r="AT53" s="49"/>
      <c r="AU53" s="49"/>
      <c r="AV53" s="50">
        <f t="shared" si="10"/>
        <v>0</v>
      </c>
      <c r="AW53" s="20"/>
      <c r="AX53" s="20"/>
    </row>
    <row r="54" spans="1:50" x14ac:dyDescent="0.25">
      <c r="A54" s="12"/>
      <c r="B54" s="11"/>
      <c r="C54" s="11"/>
      <c r="D54" s="12"/>
      <c r="E54" s="12"/>
      <c r="F54" s="13"/>
      <c r="G54" s="12"/>
      <c r="H54" s="24">
        <f t="shared" si="11"/>
        <v>0</v>
      </c>
      <c r="I54" s="18">
        <f t="shared" si="12"/>
        <v>0</v>
      </c>
      <c r="J54" s="20"/>
      <c r="K54" s="13"/>
      <c r="L54" s="12"/>
      <c r="M54" s="12"/>
      <c r="N54" s="49"/>
      <c r="O54" s="49"/>
      <c r="P54" s="52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13"/>
      <c r="AJ54" s="12"/>
      <c r="AK54" s="49"/>
      <c r="AL54" s="49"/>
      <c r="AM54" s="49"/>
      <c r="AN54" s="49"/>
      <c r="AO54" s="49"/>
      <c r="AP54" s="49"/>
      <c r="AQ54" s="52"/>
      <c r="AR54" s="52"/>
      <c r="AS54" s="49"/>
      <c r="AT54" s="49"/>
      <c r="AU54" s="49"/>
      <c r="AV54" s="50">
        <f t="shared" si="10"/>
        <v>0</v>
      </c>
      <c r="AW54" s="20"/>
      <c r="AX54" s="20"/>
    </row>
    <row r="55" spans="1:50" x14ac:dyDescent="0.25">
      <c r="A55" s="12"/>
      <c r="B55" s="11"/>
      <c r="C55" s="11"/>
      <c r="D55" s="13"/>
      <c r="E55" s="12"/>
      <c r="F55" s="13"/>
      <c r="G55" s="12"/>
      <c r="H55" s="24">
        <f t="shared" si="11"/>
        <v>0</v>
      </c>
      <c r="I55" s="18">
        <f t="shared" si="12"/>
        <v>0</v>
      </c>
      <c r="J55" s="20"/>
      <c r="K55" s="13"/>
      <c r="L55" s="12"/>
      <c r="M55" s="12"/>
      <c r="N55" s="49"/>
      <c r="O55" s="49"/>
      <c r="P55" s="52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13"/>
      <c r="AJ55" s="12"/>
      <c r="AK55" s="49"/>
      <c r="AL55" s="49"/>
      <c r="AM55" s="49"/>
      <c r="AN55" s="49"/>
      <c r="AO55" s="49"/>
      <c r="AP55" s="49"/>
      <c r="AQ55" s="52"/>
      <c r="AR55" s="52"/>
      <c r="AS55" s="49"/>
      <c r="AT55" s="49"/>
      <c r="AU55" s="49"/>
      <c r="AV55" s="50">
        <f t="shared" si="10"/>
        <v>0</v>
      </c>
      <c r="AW55" s="20"/>
      <c r="AX55" s="20"/>
    </row>
    <row r="56" spans="1:50" x14ac:dyDescent="0.25">
      <c r="A56" s="12"/>
      <c r="B56" s="11"/>
      <c r="C56" s="11"/>
      <c r="D56" s="13"/>
      <c r="E56" s="12"/>
      <c r="F56" s="13"/>
      <c r="G56" s="12"/>
      <c r="H56" s="24">
        <f t="shared" si="11"/>
        <v>0</v>
      </c>
      <c r="I56" s="18">
        <f t="shared" si="12"/>
        <v>0</v>
      </c>
      <c r="J56" s="20"/>
      <c r="K56" s="13"/>
      <c r="L56" s="13"/>
      <c r="M56" s="12"/>
      <c r="N56" s="49"/>
      <c r="O56" s="49"/>
      <c r="P56" s="52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13"/>
      <c r="AJ56" s="12"/>
      <c r="AK56" s="49"/>
      <c r="AL56" s="49"/>
      <c r="AM56" s="49"/>
      <c r="AN56" s="49"/>
      <c r="AO56" s="49"/>
      <c r="AP56" s="49"/>
      <c r="AQ56" s="52"/>
      <c r="AR56" s="52"/>
      <c r="AS56" s="49"/>
      <c r="AT56" s="49"/>
      <c r="AU56" s="49"/>
      <c r="AV56" s="50">
        <f t="shared" si="10"/>
        <v>0</v>
      </c>
      <c r="AW56" s="20"/>
      <c r="AX56" s="20"/>
    </row>
    <row r="57" spans="1:50" x14ac:dyDescent="0.25">
      <c r="A57" s="12"/>
      <c r="B57" s="11"/>
      <c r="C57" s="11"/>
      <c r="D57" s="12"/>
      <c r="E57" s="12"/>
      <c r="F57" s="13"/>
      <c r="G57" s="12"/>
      <c r="H57" s="24">
        <f t="shared" si="11"/>
        <v>0</v>
      </c>
      <c r="I57" s="18">
        <f t="shared" si="12"/>
        <v>0</v>
      </c>
      <c r="J57" s="20"/>
      <c r="K57" s="13"/>
      <c r="L57" s="20"/>
      <c r="M57" s="20"/>
      <c r="N57" s="52"/>
      <c r="O57" s="52"/>
      <c r="P57" s="52"/>
      <c r="Q57" s="52"/>
      <c r="R57" s="49"/>
      <c r="S57" s="52"/>
      <c r="T57" s="49"/>
      <c r="U57" s="49"/>
      <c r="V57" s="49"/>
      <c r="W57" s="49"/>
      <c r="X57" s="49"/>
      <c r="Y57" s="49"/>
      <c r="Z57" s="49"/>
      <c r="AA57" s="52"/>
      <c r="AB57" s="52"/>
      <c r="AC57" s="52"/>
      <c r="AD57" s="49"/>
      <c r="AE57" s="49"/>
      <c r="AF57" s="49"/>
      <c r="AG57" s="49"/>
      <c r="AH57" s="49"/>
      <c r="AI57" s="20"/>
      <c r="AJ57" s="20"/>
      <c r="AK57" s="52"/>
      <c r="AL57" s="49"/>
      <c r="AM57" s="49"/>
      <c r="AN57" s="49"/>
      <c r="AO57" s="52"/>
      <c r="AP57" s="49"/>
      <c r="AQ57" s="49"/>
      <c r="AR57" s="49"/>
      <c r="AS57" s="49"/>
      <c r="AT57" s="49"/>
      <c r="AU57" s="49"/>
      <c r="AV57" s="50">
        <f t="shared" si="10"/>
        <v>0</v>
      </c>
      <c r="AW57" s="20"/>
      <c r="AX57" s="20"/>
    </row>
    <row r="58" spans="1:50" x14ac:dyDescent="0.25">
      <c r="A58" s="12"/>
      <c r="B58" s="11"/>
      <c r="C58" s="77"/>
      <c r="D58" s="13"/>
      <c r="E58" s="12"/>
      <c r="F58" s="11"/>
      <c r="G58" s="12"/>
      <c r="H58" s="24">
        <f t="shared" si="11"/>
        <v>0</v>
      </c>
      <c r="I58" s="18">
        <f t="shared" si="12"/>
        <v>0</v>
      </c>
      <c r="J58" s="20"/>
      <c r="K58" s="13"/>
      <c r="L58" s="20"/>
      <c r="M58" s="20"/>
      <c r="N58" s="52"/>
      <c r="O58" s="52"/>
      <c r="P58" s="52"/>
      <c r="Q58" s="49"/>
      <c r="R58" s="49"/>
      <c r="S58" s="49"/>
      <c r="T58" s="49"/>
      <c r="U58" s="49"/>
      <c r="V58" s="49"/>
      <c r="W58" s="49"/>
      <c r="X58" s="52"/>
      <c r="Y58" s="52"/>
      <c r="Z58" s="49"/>
      <c r="AA58" s="49"/>
      <c r="AB58" s="49"/>
      <c r="AC58" s="49"/>
      <c r="AD58" s="49"/>
      <c r="AE58" s="49"/>
      <c r="AF58" s="49"/>
      <c r="AG58" s="49"/>
      <c r="AH58" s="49"/>
      <c r="AI58" s="13"/>
      <c r="AJ58" s="20"/>
      <c r="AK58" s="52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50">
        <f t="shared" si="10"/>
        <v>0</v>
      </c>
      <c r="AW58" s="20"/>
      <c r="AX58" s="20"/>
    </row>
    <row r="59" spans="1:50" x14ac:dyDescent="0.25">
      <c r="A59" s="12"/>
      <c r="B59" s="11"/>
      <c r="C59" s="11"/>
      <c r="D59" s="12"/>
      <c r="E59" s="12"/>
      <c r="F59" s="13"/>
      <c r="G59" s="13"/>
      <c r="H59" s="24">
        <f t="shared" si="11"/>
        <v>0</v>
      </c>
      <c r="I59" s="18">
        <f t="shared" si="12"/>
        <v>0</v>
      </c>
      <c r="J59" s="20"/>
      <c r="K59" s="13"/>
      <c r="L59" s="12"/>
      <c r="M59" s="12"/>
      <c r="N59" s="49"/>
      <c r="O59" s="49"/>
      <c r="P59" s="52"/>
      <c r="Q59" s="52"/>
      <c r="R59" s="49"/>
      <c r="S59" s="52"/>
      <c r="T59" s="49"/>
      <c r="U59" s="49"/>
      <c r="V59" s="49"/>
      <c r="W59" s="49"/>
      <c r="X59" s="49"/>
      <c r="Y59" s="52"/>
      <c r="Z59" s="52"/>
      <c r="AA59" s="52"/>
      <c r="AB59" s="49"/>
      <c r="AC59" s="49"/>
      <c r="AD59" s="49"/>
      <c r="AE59" s="49"/>
      <c r="AF59" s="49"/>
      <c r="AG59" s="49"/>
      <c r="AH59" s="49"/>
      <c r="AI59" s="12"/>
      <c r="AJ59" s="12"/>
      <c r="AK59" s="52"/>
      <c r="AL59" s="49"/>
      <c r="AM59" s="49"/>
      <c r="AN59" s="49"/>
      <c r="AO59" s="52"/>
      <c r="AP59" s="49"/>
      <c r="AQ59" s="49"/>
      <c r="AR59" s="49"/>
      <c r="AS59" s="49"/>
      <c r="AT59" s="49"/>
      <c r="AU59" s="49"/>
      <c r="AV59" s="50">
        <f t="shared" si="10"/>
        <v>0</v>
      </c>
      <c r="AW59" s="20"/>
      <c r="AX59" s="20"/>
    </row>
    <row r="60" spans="1:50" x14ac:dyDescent="0.25">
      <c r="A60" s="12"/>
      <c r="B60" s="11"/>
      <c r="C60" s="11"/>
      <c r="D60" s="13"/>
      <c r="E60" s="12"/>
      <c r="F60" s="13"/>
      <c r="G60" s="12"/>
      <c r="H60" s="24">
        <f t="shared" si="11"/>
        <v>0</v>
      </c>
      <c r="I60" s="18">
        <f t="shared" si="12"/>
        <v>0</v>
      </c>
      <c r="J60" s="20"/>
      <c r="K60" s="13"/>
      <c r="L60" s="12"/>
      <c r="M60" s="12"/>
      <c r="N60" s="52"/>
      <c r="O60" s="52"/>
      <c r="P60" s="52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13"/>
      <c r="AJ60" s="12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50">
        <f t="shared" si="10"/>
        <v>0</v>
      </c>
      <c r="AW60" s="20"/>
      <c r="AX60" s="20"/>
    </row>
    <row r="61" spans="1:50" x14ac:dyDescent="0.25">
      <c r="A61" s="12"/>
      <c r="B61" s="11"/>
      <c r="C61" s="11"/>
      <c r="D61" s="13"/>
      <c r="E61" s="12"/>
      <c r="F61" s="13"/>
      <c r="G61" s="12"/>
      <c r="H61" s="24">
        <f t="shared" si="11"/>
        <v>0</v>
      </c>
      <c r="I61" s="18">
        <f t="shared" si="12"/>
        <v>0</v>
      </c>
      <c r="J61" s="20"/>
      <c r="K61" s="20"/>
      <c r="L61" s="12"/>
      <c r="M61" s="20"/>
      <c r="N61" s="52"/>
      <c r="O61" s="52"/>
      <c r="P61" s="49"/>
      <c r="Q61" s="49"/>
      <c r="R61" s="49"/>
      <c r="S61" s="49"/>
      <c r="T61" s="49"/>
      <c r="U61" s="49"/>
      <c r="V61" s="49"/>
      <c r="W61" s="49"/>
      <c r="X61" s="49"/>
      <c r="Y61" s="52"/>
      <c r="Z61" s="49"/>
      <c r="AA61" s="49"/>
      <c r="AB61" s="49"/>
      <c r="AC61" s="49"/>
      <c r="AD61" s="49"/>
      <c r="AE61" s="49"/>
      <c r="AF61" s="49"/>
      <c r="AG61" s="49"/>
      <c r="AH61" s="49"/>
      <c r="AI61" s="20"/>
      <c r="AJ61" s="20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50">
        <f t="shared" si="10"/>
        <v>0</v>
      </c>
      <c r="AW61" s="20"/>
      <c r="AX61" s="20"/>
    </row>
    <row r="62" spans="1:50" x14ac:dyDescent="0.25">
      <c r="A62" s="12"/>
      <c r="B62" s="11"/>
      <c r="C62" s="11"/>
      <c r="D62" s="13"/>
      <c r="E62" s="12"/>
      <c r="F62" s="13"/>
      <c r="G62" s="12"/>
      <c r="H62" s="24">
        <f t="shared" si="11"/>
        <v>0</v>
      </c>
      <c r="I62" s="18">
        <f t="shared" si="12"/>
        <v>0</v>
      </c>
      <c r="J62" s="20"/>
      <c r="K62" s="13"/>
      <c r="L62" s="12"/>
      <c r="M62" s="12"/>
      <c r="N62" s="49"/>
      <c r="O62" s="52"/>
      <c r="P62" s="52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13"/>
      <c r="AJ62" s="12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50">
        <f t="shared" si="10"/>
        <v>0</v>
      </c>
      <c r="AW62" s="20"/>
      <c r="AX62" s="20"/>
    </row>
    <row r="63" spans="1:50" x14ac:dyDescent="0.25">
      <c r="A63" s="12"/>
      <c r="B63" s="11"/>
      <c r="C63" s="11"/>
      <c r="D63" s="13"/>
      <c r="E63" s="12"/>
      <c r="F63" s="13"/>
      <c r="G63" s="12"/>
      <c r="H63" s="24">
        <f t="shared" si="11"/>
        <v>0</v>
      </c>
      <c r="I63" s="18">
        <f t="shared" si="12"/>
        <v>0</v>
      </c>
      <c r="J63" s="20"/>
      <c r="K63" s="13"/>
      <c r="L63" s="20"/>
      <c r="M63" s="20"/>
      <c r="N63" s="49"/>
      <c r="O63" s="52"/>
      <c r="P63" s="49"/>
      <c r="Q63" s="49"/>
      <c r="R63" s="49"/>
      <c r="S63" s="49"/>
      <c r="T63" s="49"/>
      <c r="U63" s="49"/>
      <c r="V63" s="52"/>
      <c r="W63" s="49"/>
      <c r="X63" s="52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13"/>
      <c r="AJ63" s="20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50">
        <f t="shared" si="10"/>
        <v>0</v>
      </c>
      <c r="AW63" s="20"/>
      <c r="AX63" s="20"/>
    </row>
    <row r="64" spans="1:50" x14ac:dyDescent="0.25">
      <c r="A64" s="12"/>
      <c r="B64" s="11"/>
      <c r="C64" s="11"/>
      <c r="D64" s="13"/>
      <c r="E64" s="12"/>
      <c r="F64" s="13"/>
      <c r="G64" s="12"/>
      <c r="H64" s="24">
        <f t="shared" si="11"/>
        <v>0</v>
      </c>
      <c r="I64" s="18">
        <f t="shared" si="12"/>
        <v>0</v>
      </c>
      <c r="J64" s="20"/>
      <c r="K64" s="20"/>
      <c r="L64" s="20"/>
      <c r="M64" s="20"/>
      <c r="N64" s="52"/>
      <c r="O64" s="52"/>
      <c r="P64" s="49"/>
      <c r="Q64" s="52"/>
      <c r="R64" s="49"/>
      <c r="S64" s="52"/>
      <c r="T64" s="49"/>
      <c r="U64" s="49"/>
      <c r="V64" s="49"/>
      <c r="W64" s="49"/>
      <c r="X64" s="52"/>
      <c r="Y64" s="52"/>
      <c r="Z64" s="49"/>
      <c r="AA64" s="49"/>
      <c r="AB64" s="52"/>
      <c r="AC64" s="52"/>
      <c r="AD64" s="49"/>
      <c r="AE64" s="49"/>
      <c r="AF64" s="49"/>
      <c r="AG64" s="49"/>
      <c r="AH64" s="49"/>
      <c r="AI64" s="20"/>
      <c r="AJ64" s="20"/>
      <c r="AK64" s="52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50">
        <f t="shared" si="10"/>
        <v>0</v>
      </c>
      <c r="AW64" s="20"/>
      <c r="AX64" s="20"/>
    </row>
    <row r="65" spans="1:50" x14ac:dyDescent="0.25">
      <c r="A65" s="12"/>
      <c r="B65" s="11"/>
      <c r="C65" s="11"/>
      <c r="D65" s="12"/>
      <c r="E65" s="12"/>
      <c r="F65" s="13"/>
      <c r="G65" s="12"/>
      <c r="H65" s="24">
        <f t="shared" si="11"/>
        <v>0</v>
      </c>
      <c r="I65" s="18">
        <f t="shared" si="12"/>
        <v>0</v>
      </c>
      <c r="J65" s="20"/>
      <c r="K65" s="20"/>
      <c r="L65" s="20"/>
      <c r="M65" s="20"/>
      <c r="N65" s="49"/>
      <c r="O65" s="52"/>
      <c r="P65" s="49"/>
      <c r="Q65" s="49"/>
      <c r="R65" s="49"/>
      <c r="S65" s="49"/>
      <c r="T65" s="49"/>
      <c r="U65" s="49"/>
      <c r="V65" s="49"/>
      <c r="W65" s="49"/>
      <c r="X65" s="49"/>
      <c r="Y65" s="52"/>
      <c r="Z65" s="49"/>
      <c r="AA65" s="49"/>
      <c r="AB65" s="49"/>
      <c r="AC65" s="49"/>
      <c r="AD65" s="49"/>
      <c r="AE65" s="49"/>
      <c r="AF65" s="49"/>
      <c r="AG65" s="49"/>
      <c r="AH65" s="49"/>
      <c r="AI65" s="20"/>
      <c r="AJ65" s="20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50">
        <f t="shared" si="10"/>
        <v>0</v>
      </c>
      <c r="AW65" s="20"/>
      <c r="AX65" s="20"/>
    </row>
    <row r="66" spans="1:50" x14ac:dyDescent="0.25">
      <c r="A66" s="12"/>
      <c r="B66" s="11"/>
      <c r="C66" s="11"/>
      <c r="D66" s="12"/>
      <c r="E66" s="12"/>
      <c r="F66" s="13"/>
      <c r="G66" s="12"/>
      <c r="H66" s="24">
        <f t="shared" si="11"/>
        <v>0</v>
      </c>
      <c r="I66" s="18">
        <f t="shared" si="12"/>
        <v>0</v>
      </c>
      <c r="J66" s="20"/>
      <c r="K66" s="13"/>
      <c r="L66" s="20"/>
      <c r="M66" s="20"/>
      <c r="N66" s="49"/>
      <c r="O66" s="52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13"/>
      <c r="AJ66" s="20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50">
        <f t="shared" si="10"/>
        <v>0</v>
      </c>
      <c r="AW66" s="20"/>
      <c r="AX66" s="20"/>
    </row>
    <row r="67" spans="1:50" x14ac:dyDescent="0.25">
      <c r="A67" s="12"/>
      <c r="B67" s="11"/>
      <c r="C67" s="11"/>
      <c r="D67" s="12"/>
      <c r="E67" s="12"/>
      <c r="F67" s="13"/>
      <c r="G67" s="12"/>
      <c r="H67" s="24">
        <f t="shared" si="11"/>
        <v>0</v>
      </c>
      <c r="I67" s="18">
        <f t="shared" si="12"/>
        <v>0</v>
      </c>
      <c r="J67" s="20"/>
      <c r="K67" s="13"/>
      <c r="L67" s="20"/>
      <c r="M67" s="20"/>
      <c r="N67" s="49"/>
      <c r="O67" s="52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13"/>
      <c r="AJ67" s="20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50">
        <f t="shared" si="10"/>
        <v>0</v>
      </c>
      <c r="AW67" s="20"/>
      <c r="AX67" s="20"/>
    </row>
    <row r="68" spans="1:50" x14ac:dyDescent="0.25">
      <c r="A68" s="12"/>
      <c r="B68" s="11"/>
      <c r="C68" s="11"/>
      <c r="D68" s="12"/>
      <c r="E68" s="12"/>
      <c r="F68" s="13"/>
      <c r="G68" s="12"/>
      <c r="H68" s="24">
        <f t="shared" si="11"/>
        <v>0</v>
      </c>
      <c r="I68" s="18">
        <f t="shared" si="12"/>
        <v>0</v>
      </c>
      <c r="J68" s="20"/>
      <c r="K68" s="13"/>
      <c r="L68" s="20"/>
      <c r="M68" s="20"/>
      <c r="N68" s="49"/>
      <c r="O68" s="52"/>
      <c r="P68" s="52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13"/>
      <c r="AJ68" s="20"/>
      <c r="AK68" s="49"/>
      <c r="AL68" s="52"/>
      <c r="AM68" s="49"/>
      <c r="AN68" s="49"/>
      <c r="AO68" s="49"/>
      <c r="AP68" s="49"/>
      <c r="AQ68" s="49"/>
      <c r="AR68" s="49"/>
      <c r="AS68" s="49"/>
      <c r="AT68" s="49"/>
      <c r="AU68" s="49"/>
      <c r="AV68" s="50">
        <f t="shared" si="10"/>
        <v>0</v>
      </c>
      <c r="AW68" s="20"/>
      <c r="AX68" s="20"/>
    </row>
    <row r="69" spans="1:50" x14ac:dyDescent="0.25">
      <c r="A69" s="12"/>
      <c r="B69" s="11"/>
      <c r="C69" s="11"/>
      <c r="D69" s="13"/>
      <c r="E69" s="12"/>
      <c r="F69" s="13"/>
      <c r="G69" s="12"/>
      <c r="H69" s="24">
        <f t="shared" si="11"/>
        <v>0</v>
      </c>
      <c r="I69" s="18">
        <f t="shared" si="12"/>
        <v>0</v>
      </c>
      <c r="J69" s="20"/>
      <c r="K69" s="13"/>
      <c r="L69" s="20"/>
      <c r="M69" s="20"/>
      <c r="N69" s="49"/>
      <c r="O69" s="52"/>
      <c r="P69" s="52"/>
      <c r="Q69" s="52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13"/>
      <c r="AJ69" s="20"/>
      <c r="AK69" s="52"/>
      <c r="AL69" s="52"/>
      <c r="AM69" s="49"/>
      <c r="AN69" s="49"/>
      <c r="AO69" s="49"/>
      <c r="AP69" s="49"/>
      <c r="AQ69" s="49"/>
      <c r="AR69" s="49"/>
      <c r="AS69" s="49"/>
      <c r="AT69" s="49"/>
      <c r="AU69" s="49"/>
      <c r="AV69" s="50">
        <f t="shared" si="10"/>
        <v>0</v>
      </c>
      <c r="AW69" s="20"/>
      <c r="AX69" s="20"/>
    </row>
    <row r="70" spans="1:50" x14ac:dyDescent="0.25">
      <c r="A70" s="12"/>
      <c r="B70" s="11"/>
      <c r="C70" s="11"/>
      <c r="D70" s="13"/>
      <c r="E70" s="12"/>
      <c r="F70" s="13"/>
      <c r="G70" s="12"/>
      <c r="H70" s="24">
        <f t="shared" si="11"/>
        <v>0</v>
      </c>
      <c r="I70" s="18">
        <f t="shared" si="12"/>
        <v>0</v>
      </c>
      <c r="J70" s="20"/>
      <c r="K70" s="13"/>
      <c r="L70" s="13"/>
      <c r="M70" s="13"/>
      <c r="N70" s="52"/>
      <c r="O70" s="52"/>
      <c r="P70" s="52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13"/>
      <c r="AJ70" s="13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50">
        <f t="shared" si="10"/>
        <v>0</v>
      </c>
      <c r="AW70" s="20"/>
      <c r="AX70" s="20"/>
    </row>
    <row r="71" spans="1:50" x14ac:dyDescent="0.25">
      <c r="A71" s="12"/>
      <c r="B71" s="11"/>
      <c r="C71" s="11"/>
      <c r="D71" s="12"/>
      <c r="E71" s="12"/>
      <c r="F71" s="13"/>
      <c r="G71" s="12"/>
      <c r="H71" s="24">
        <f t="shared" si="11"/>
        <v>0</v>
      </c>
      <c r="I71" s="18">
        <f t="shared" si="12"/>
        <v>0</v>
      </c>
      <c r="J71" s="20"/>
      <c r="K71" s="13"/>
      <c r="L71" s="20"/>
      <c r="M71" s="20"/>
      <c r="N71" s="49"/>
      <c r="O71" s="52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13"/>
      <c r="AJ71" s="20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50">
        <f t="shared" si="10"/>
        <v>0</v>
      </c>
      <c r="AW71" s="20"/>
      <c r="AX71" s="20"/>
    </row>
    <row r="72" spans="1:50" x14ac:dyDescent="0.25">
      <c r="A72" s="12"/>
      <c r="B72" s="11"/>
      <c r="C72" s="11"/>
      <c r="D72" s="12"/>
      <c r="E72" s="12"/>
      <c r="F72" s="13"/>
      <c r="G72" s="12"/>
      <c r="H72" s="24">
        <f t="shared" si="11"/>
        <v>0</v>
      </c>
      <c r="I72" s="18">
        <f t="shared" si="12"/>
        <v>0</v>
      </c>
      <c r="J72" s="20"/>
      <c r="K72" s="13"/>
      <c r="L72" s="13"/>
      <c r="M72" s="13"/>
      <c r="N72" s="52"/>
      <c r="O72" s="49"/>
      <c r="P72" s="52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13"/>
      <c r="AJ72" s="13"/>
      <c r="AK72" s="49"/>
      <c r="AL72" s="52"/>
      <c r="AM72" s="49"/>
      <c r="AN72" s="49"/>
      <c r="AO72" s="49"/>
      <c r="AP72" s="49"/>
      <c r="AQ72" s="49"/>
      <c r="AR72" s="49"/>
      <c r="AS72" s="49"/>
      <c r="AT72" s="49"/>
      <c r="AU72" s="49"/>
      <c r="AV72" s="50">
        <f t="shared" si="10"/>
        <v>0</v>
      </c>
      <c r="AW72" s="20"/>
      <c r="AX72" s="20"/>
    </row>
    <row r="73" spans="1:50" x14ac:dyDescent="0.25">
      <c r="A73" s="12"/>
      <c r="B73" s="11"/>
      <c r="C73" s="11"/>
      <c r="D73" s="13"/>
      <c r="E73" s="12"/>
      <c r="F73" s="13"/>
      <c r="G73" s="12"/>
      <c r="H73" s="24">
        <f t="shared" si="11"/>
        <v>0</v>
      </c>
      <c r="I73" s="18">
        <f t="shared" si="12"/>
        <v>0</v>
      </c>
      <c r="J73" s="20"/>
      <c r="K73" s="13"/>
      <c r="L73" s="13"/>
      <c r="M73" s="13"/>
      <c r="N73" s="52"/>
      <c r="O73" s="52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13"/>
      <c r="AJ73" s="13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50">
        <f t="shared" si="10"/>
        <v>0</v>
      </c>
      <c r="AW73" s="20"/>
      <c r="AX73" s="20"/>
    </row>
    <row r="74" spans="1:50" x14ac:dyDescent="0.25">
      <c r="A74" s="12"/>
      <c r="B74" s="11"/>
      <c r="C74" s="11"/>
      <c r="D74" s="13"/>
      <c r="E74" s="12"/>
      <c r="F74" s="13"/>
      <c r="G74" s="12"/>
      <c r="H74" s="24">
        <f t="shared" si="11"/>
        <v>0</v>
      </c>
      <c r="I74" s="18">
        <f t="shared" si="12"/>
        <v>0</v>
      </c>
      <c r="J74" s="20"/>
      <c r="K74" s="13"/>
      <c r="L74" s="20"/>
      <c r="M74" s="20"/>
      <c r="N74" s="49"/>
      <c r="O74" s="52"/>
      <c r="P74" s="52"/>
      <c r="Q74" s="49"/>
      <c r="R74" s="49"/>
      <c r="S74" s="49"/>
      <c r="T74" s="52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13"/>
      <c r="AJ74" s="20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50">
        <f t="shared" si="10"/>
        <v>0</v>
      </c>
      <c r="AW74" s="20"/>
      <c r="AX74" s="20"/>
    </row>
    <row r="75" spans="1:50" x14ac:dyDescent="0.25">
      <c r="A75" s="12"/>
      <c r="B75" s="11"/>
      <c r="C75" s="11"/>
      <c r="D75" s="13"/>
      <c r="E75" s="12"/>
      <c r="F75" s="13"/>
      <c r="G75" s="12"/>
      <c r="H75" s="24">
        <f t="shared" si="11"/>
        <v>0</v>
      </c>
      <c r="I75" s="18">
        <f t="shared" si="12"/>
        <v>0</v>
      </c>
      <c r="J75" s="20"/>
      <c r="K75" s="13"/>
      <c r="L75" s="13"/>
      <c r="M75" s="13"/>
      <c r="N75" s="49"/>
      <c r="O75" s="52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13"/>
      <c r="AJ75" s="13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50">
        <f t="shared" si="10"/>
        <v>0</v>
      </c>
      <c r="AW75" s="20"/>
      <c r="AX75" s="20"/>
    </row>
    <row r="76" spans="1:50" x14ac:dyDescent="0.25">
      <c r="A76" s="12"/>
      <c r="B76" s="11"/>
      <c r="C76" s="11"/>
      <c r="D76" s="12"/>
      <c r="E76" s="12"/>
      <c r="F76" s="13"/>
      <c r="G76" s="12"/>
      <c r="H76" s="24">
        <f t="shared" si="11"/>
        <v>0</v>
      </c>
      <c r="I76" s="18">
        <f t="shared" si="12"/>
        <v>0</v>
      </c>
      <c r="J76" s="20"/>
      <c r="K76" s="13"/>
      <c r="L76" s="12"/>
      <c r="M76" s="12"/>
      <c r="N76" s="49"/>
      <c r="O76" s="52"/>
      <c r="P76" s="52"/>
      <c r="Q76" s="52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13"/>
      <c r="AJ76" s="12"/>
      <c r="AK76" s="52"/>
      <c r="AL76" s="52"/>
      <c r="AM76" s="49"/>
      <c r="AN76" s="49"/>
      <c r="AO76" s="49"/>
      <c r="AP76" s="49"/>
      <c r="AQ76" s="49"/>
      <c r="AR76" s="49"/>
      <c r="AS76" s="49"/>
      <c r="AT76" s="49"/>
      <c r="AU76" s="49"/>
      <c r="AV76" s="50">
        <f t="shared" si="10"/>
        <v>0</v>
      </c>
      <c r="AW76" s="20"/>
      <c r="AX76" s="20"/>
    </row>
    <row r="77" spans="1:50" x14ac:dyDescent="0.25">
      <c r="A77" s="12"/>
      <c r="B77" s="11"/>
      <c r="C77" s="11"/>
      <c r="D77" s="13"/>
      <c r="E77" s="12"/>
      <c r="F77" s="13"/>
      <c r="G77" s="12"/>
      <c r="H77" s="24">
        <f t="shared" si="11"/>
        <v>0</v>
      </c>
      <c r="I77" s="18">
        <f t="shared" si="12"/>
        <v>0</v>
      </c>
      <c r="J77" s="20"/>
      <c r="K77" s="13"/>
      <c r="L77" s="12"/>
      <c r="M77" s="12"/>
      <c r="N77" s="49"/>
      <c r="O77" s="52"/>
      <c r="P77" s="52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13"/>
      <c r="AJ77" s="12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50">
        <f t="shared" si="10"/>
        <v>0</v>
      </c>
      <c r="AW77" s="20"/>
      <c r="AX77" s="20"/>
    </row>
    <row r="78" spans="1:50" x14ac:dyDescent="0.25">
      <c r="A78" s="12"/>
      <c r="B78" s="11"/>
      <c r="C78" s="11"/>
      <c r="D78" s="12"/>
      <c r="E78" s="12"/>
      <c r="F78" s="13"/>
      <c r="G78" s="12"/>
      <c r="H78" s="24">
        <f t="shared" si="11"/>
        <v>0</v>
      </c>
      <c r="I78" s="18">
        <f t="shared" si="12"/>
        <v>0</v>
      </c>
      <c r="J78" s="20"/>
      <c r="K78" s="13"/>
      <c r="L78" s="12"/>
      <c r="M78" s="12"/>
      <c r="N78" s="49"/>
      <c r="O78" s="52"/>
      <c r="P78" s="52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13"/>
      <c r="AJ78" s="12"/>
      <c r="AK78" s="52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50">
        <f t="shared" si="10"/>
        <v>0</v>
      </c>
      <c r="AW78" s="20"/>
      <c r="AX78" s="20"/>
    </row>
    <row r="79" spans="1:50" x14ac:dyDescent="0.25">
      <c r="A79" s="12"/>
      <c r="B79" s="11"/>
      <c r="C79" s="11"/>
      <c r="D79" s="13"/>
      <c r="E79" s="12"/>
      <c r="F79" s="13"/>
      <c r="G79" s="12"/>
      <c r="H79" s="24">
        <f t="shared" si="11"/>
        <v>0</v>
      </c>
      <c r="I79" s="18">
        <f t="shared" si="12"/>
        <v>0</v>
      </c>
      <c r="J79" s="20"/>
      <c r="K79" s="13"/>
      <c r="L79" s="12"/>
      <c r="M79" s="12"/>
      <c r="N79" s="49"/>
      <c r="O79" s="52"/>
      <c r="P79" s="52"/>
      <c r="Q79" s="49"/>
      <c r="R79" s="49"/>
      <c r="S79" s="49"/>
      <c r="T79" s="49"/>
      <c r="U79" s="49"/>
      <c r="V79" s="49"/>
      <c r="W79" s="52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13"/>
      <c r="AJ79" s="12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50">
        <f t="shared" si="10"/>
        <v>0</v>
      </c>
      <c r="AW79" s="20"/>
      <c r="AX79" s="20"/>
    </row>
    <row r="80" spans="1:50" x14ac:dyDescent="0.25">
      <c r="A80" s="12"/>
      <c r="B80" s="11"/>
      <c r="C80" s="11"/>
      <c r="D80" s="13"/>
      <c r="E80" s="12"/>
      <c r="F80" s="13"/>
      <c r="G80" s="12"/>
      <c r="H80" s="24">
        <f t="shared" si="11"/>
        <v>0</v>
      </c>
      <c r="I80" s="18">
        <f t="shared" si="12"/>
        <v>0</v>
      </c>
      <c r="J80" s="20"/>
      <c r="K80" s="13"/>
      <c r="L80" s="12"/>
      <c r="M80" s="12"/>
      <c r="N80" s="49"/>
      <c r="O80" s="52"/>
      <c r="P80" s="52"/>
      <c r="Q80" s="52"/>
      <c r="R80" s="49"/>
      <c r="S80" s="49"/>
      <c r="T80" s="52"/>
      <c r="U80" s="49"/>
      <c r="V80" s="49"/>
      <c r="W80" s="49"/>
      <c r="X80" s="49"/>
      <c r="Y80" s="49"/>
      <c r="Z80" s="49"/>
      <c r="AA80" s="49"/>
      <c r="AB80" s="49"/>
      <c r="AC80" s="49"/>
      <c r="AD80" s="52"/>
      <c r="AE80" s="52"/>
      <c r="AF80" s="52"/>
      <c r="AG80" s="52"/>
      <c r="AH80" s="52"/>
      <c r="AI80" s="13"/>
      <c r="AJ80" s="12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50">
        <f t="shared" si="10"/>
        <v>0</v>
      </c>
      <c r="AW80" s="20"/>
      <c r="AX80" s="20"/>
    </row>
    <row r="81" spans="1:50" x14ac:dyDescent="0.25">
      <c r="A81" s="12"/>
      <c r="B81" s="11"/>
      <c r="C81" s="11"/>
      <c r="D81" s="12"/>
      <c r="E81" s="12"/>
      <c r="F81" s="13"/>
      <c r="G81" s="12"/>
      <c r="H81" s="24">
        <f t="shared" si="11"/>
        <v>0</v>
      </c>
      <c r="I81" s="18">
        <f t="shared" si="12"/>
        <v>0</v>
      </c>
      <c r="J81" s="20"/>
      <c r="K81" s="13"/>
      <c r="L81" s="20"/>
      <c r="M81" s="20"/>
      <c r="N81" s="49"/>
      <c r="O81" s="52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13"/>
      <c r="AJ81" s="20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50">
        <f>SUM(K81:AU81)</f>
        <v>0</v>
      </c>
      <c r="AW81" s="20"/>
      <c r="AX81" s="20"/>
    </row>
    <row r="82" spans="1:50" x14ac:dyDescent="0.25">
      <c r="A82" s="12"/>
      <c r="B82" s="11"/>
      <c r="C82" s="11"/>
      <c r="D82" s="12"/>
      <c r="E82" s="12"/>
      <c r="F82" s="13"/>
      <c r="G82" s="12"/>
      <c r="H82" s="24">
        <f t="shared" si="11"/>
        <v>0</v>
      </c>
      <c r="I82" s="18">
        <f t="shared" si="12"/>
        <v>0</v>
      </c>
      <c r="J82" s="20"/>
      <c r="K82" s="13"/>
      <c r="L82" s="20"/>
      <c r="M82" s="20"/>
      <c r="N82" s="52"/>
      <c r="O82" s="52"/>
      <c r="P82" s="52"/>
      <c r="Q82" s="49"/>
      <c r="R82" s="49"/>
      <c r="S82" s="49"/>
      <c r="T82" s="52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13"/>
      <c r="AJ82" s="20"/>
      <c r="AK82" s="52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50">
        <f>SUM(K82:AU82)</f>
        <v>0</v>
      </c>
      <c r="AW82" s="20"/>
      <c r="AX82" s="20"/>
    </row>
    <row r="83" spans="1:50" x14ac:dyDescent="0.25">
      <c r="A83" s="12"/>
      <c r="B83" s="11"/>
      <c r="C83" s="11"/>
      <c r="D83" s="12"/>
      <c r="E83" s="12"/>
      <c r="F83" s="13"/>
      <c r="G83" s="12"/>
      <c r="H83" s="24">
        <f t="shared" si="11"/>
        <v>0</v>
      </c>
      <c r="I83" s="18">
        <f t="shared" si="12"/>
        <v>0</v>
      </c>
      <c r="J83" s="20"/>
      <c r="K83" s="13"/>
      <c r="L83" s="20"/>
      <c r="M83" s="20"/>
      <c r="N83" s="52"/>
      <c r="O83" s="52"/>
      <c r="P83" s="52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13"/>
      <c r="AJ83" s="20"/>
      <c r="AK83" s="52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50">
        <f>SUM(K83:AU83)</f>
        <v>0</v>
      </c>
      <c r="AW83" s="20"/>
      <c r="AX83" s="20"/>
    </row>
    <row r="84" spans="1:50" x14ac:dyDescent="0.25">
      <c r="A84" s="12"/>
      <c r="B84" s="11"/>
      <c r="C84" s="11"/>
      <c r="D84" s="12"/>
      <c r="E84" s="12"/>
      <c r="F84" s="13"/>
      <c r="G84" s="12"/>
      <c r="H84" s="24">
        <f t="shared" si="11"/>
        <v>0</v>
      </c>
      <c r="I84" s="18">
        <f t="shared" si="12"/>
        <v>0</v>
      </c>
      <c r="J84" s="20"/>
      <c r="K84" s="13"/>
      <c r="L84" s="20"/>
      <c r="M84" s="20"/>
      <c r="N84" s="52"/>
      <c r="O84" s="52"/>
      <c r="P84" s="52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13"/>
      <c r="AJ84" s="20"/>
      <c r="AK84" s="52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50">
        <f>SUM(K84:AU84)</f>
        <v>0</v>
      </c>
      <c r="AW84" s="20"/>
      <c r="AX84" s="20"/>
    </row>
    <row r="85" spans="1:50" x14ac:dyDescent="0.25">
      <c r="A85" s="12"/>
      <c r="B85" s="11"/>
      <c r="C85" s="11"/>
      <c r="D85" s="12"/>
      <c r="E85" s="12"/>
      <c r="F85" s="13"/>
      <c r="G85" s="12"/>
      <c r="H85" s="24">
        <f t="shared" si="11"/>
        <v>0</v>
      </c>
      <c r="I85" s="18">
        <f t="shared" si="12"/>
        <v>0</v>
      </c>
      <c r="J85" s="20"/>
      <c r="K85" s="13"/>
      <c r="L85" s="20"/>
      <c r="M85" s="20"/>
      <c r="N85" s="52"/>
      <c r="O85" s="52"/>
      <c r="P85" s="52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13"/>
      <c r="AJ85" s="20"/>
      <c r="AK85" s="52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50"/>
      <c r="AW85" s="20"/>
      <c r="AX85" s="20"/>
    </row>
    <row r="86" spans="1:50" x14ac:dyDescent="0.25">
      <c r="A86" s="12"/>
      <c r="B86" s="11"/>
      <c r="C86" s="11"/>
      <c r="D86" s="12"/>
      <c r="E86" s="12"/>
      <c r="F86" s="13"/>
      <c r="G86" s="12"/>
      <c r="H86" s="24">
        <f t="shared" si="11"/>
        <v>0</v>
      </c>
      <c r="I86" s="18">
        <f t="shared" si="12"/>
        <v>0</v>
      </c>
      <c r="J86" s="20"/>
      <c r="K86" s="20"/>
      <c r="L86" s="20"/>
      <c r="M86" s="20"/>
      <c r="N86" s="49"/>
      <c r="O86" s="52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20"/>
      <c r="AJ86" s="20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50"/>
      <c r="AW86" s="20"/>
      <c r="AX86" s="20"/>
    </row>
    <row r="87" spans="1:50" x14ac:dyDescent="0.25">
      <c r="A87" s="12"/>
      <c r="B87" s="11"/>
      <c r="C87" s="11"/>
      <c r="D87" s="12"/>
      <c r="E87" s="12"/>
      <c r="F87" s="13"/>
      <c r="G87" s="12"/>
      <c r="H87" s="24">
        <f t="shared" si="11"/>
        <v>0</v>
      </c>
      <c r="I87" s="18">
        <f t="shared" si="12"/>
        <v>0</v>
      </c>
      <c r="J87" s="20"/>
      <c r="K87" s="20"/>
      <c r="L87" s="20"/>
      <c r="M87" s="20"/>
      <c r="N87" s="49"/>
      <c r="O87" s="52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20"/>
      <c r="AJ87" s="20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50"/>
      <c r="AW87" s="20"/>
      <c r="AX87" s="20"/>
    </row>
    <row r="88" spans="1:50" x14ac:dyDescent="0.25">
      <c r="A88" s="12"/>
      <c r="B88" s="11"/>
      <c r="C88" s="11"/>
      <c r="D88" s="12"/>
      <c r="E88" s="12"/>
      <c r="F88" s="13"/>
      <c r="G88" s="12"/>
      <c r="H88" s="24">
        <f t="shared" si="11"/>
        <v>0</v>
      </c>
      <c r="I88" s="18">
        <f t="shared" si="12"/>
        <v>0</v>
      </c>
      <c r="J88" s="20"/>
      <c r="K88" s="20"/>
      <c r="L88" s="20"/>
      <c r="M88" s="20"/>
      <c r="N88" s="49"/>
      <c r="O88" s="52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20"/>
      <c r="AJ88" s="20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50"/>
      <c r="AW88" s="20"/>
      <c r="AX88" s="20"/>
    </row>
    <row r="89" spans="1:50" x14ac:dyDescent="0.25">
      <c r="A89" s="12"/>
      <c r="B89" s="11"/>
      <c r="C89" s="11"/>
      <c r="D89" s="12"/>
      <c r="E89" s="12"/>
      <c r="F89" s="13"/>
      <c r="G89" s="12"/>
      <c r="H89" s="24"/>
      <c r="I89" s="18"/>
      <c r="J89" s="20"/>
      <c r="K89" s="13"/>
      <c r="L89" s="13"/>
      <c r="M89" s="20"/>
      <c r="N89" s="52"/>
      <c r="O89" s="52"/>
      <c r="P89" s="52"/>
      <c r="Q89" s="49"/>
      <c r="R89" s="49"/>
      <c r="S89" s="49"/>
      <c r="T89" s="52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13"/>
      <c r="AJ89" s="20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50"/>
      <c r="AW89" s="20"/>
      <c r="AX89" s="20"/>
    </row>
    <row r="90" spans="1:50" x14ac:dyDescent="0.25">
      <c r="A90" s="12"/>
      <c r="B90" s="11"/>
      <c r="C90" s="11"/>
      <c r="D90" s="12"/>
      <c r="E90" s="12"/>
      <c r="F90" s="13"/>
      <c r="G90" s="12"/>
      <c r="H90" s="24"/>
      <c r="I90" s="18"/>
      <c r="J90" s="20"/>
      <c r="K90" s="13"/>
      <c r="L90" s="13"/>
      <c r="M90" s="20"/>
      <c r="N90" s="52"/>
      <c r="O90" s="52"/>
      <c r="P90" s="52"/>
      <c r="Q90" s="49"/>
      <c r="R90" s="49"/>
      <c r="S90" s="49"/>
      <c r="T90" s="52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13"/>
      <c r="AJ90" s="20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50"/>
      <c r="AW90" s="20"/>
      <c r="AX90" s="20"/>
    </row>
    <row r="91" spans="1:50" x14ac:dyDescent="0.25">
      <c r="A91" s="12"/>
      <c r="B91" s="11"/>
      <c r="C91" s="11"/>
      <c r="D91" s="12"/>
      <c r="E91" s="12"/>
      <c r="F91" s="13"/>
      <c r="G91" s="12"/>
      <c r="H91" s="24"/>
      <c r="I91" s="18"/>
      <c r="J91" s="20"/>
      <c r="K91" s="13"/>
      <c r="L91" s="13"/>
      <c r="M91" s="20"/>
      <c r="N91" s="52"/>
      <c r="O91" s="52"/>
      <c r="P91" s="52"/>
      <c r="Q91" s="49"/>
      <c r="R91" s="49"/>
      <c r="S91" s="49"/>
      <c r="T91" s="52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13"/>
      <c r="AJ91" s="20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50"/>
      <c r="AW91" s="20"/>
      <c r="AX91" s="20"/>
    </row>
    <row r="92" spans="1:50" x14ac:dyDescent="0.25">
      <c r="A92" s="12"/>
      <c r="B92" s="11"/>
      <c r="C92" s="11"/>
      <c r="D92" s="13"/>
      <c r="E92" s="12"/>
      <c r="F92" s="13"/>
      <c r="G92" s="12"/>
      <c r="H92" s="24"/>
      <c r="I92" s="18"/>
      <c r="J92" s="20"/>
      <c r="K92" s="13"/>
      <c r="L92" s="13"/>
      <c r="M92" s="20"/>
      <c r="N92" s="52"/>
      <c r="O92" s="52"/>
      <c r="P92" s="52"/>
      <c r="Q92" s="49"/>
      <c r="R92" s="49"/>
      <c r="S92" s="49"/>
      <c r="T92" s="52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13"/>
      <c r="AJ92" s="20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50"/>
      <c r="AW92" s="20"/>
      <c r="AX92" s="20"/>
    </row>
    <row r="93" spans="1:50" x14ac:dyDescent="0.25">
      <c r="A93" s="12"/>
      <c r="B93" s="11"/>
      <c r="C93" s="11"/>
      <c r="D93" s="12"/>
      <c r="E93" s="12"/>
      <c r="F93" s="13"/>
      <c r="G93" s="12"/>
      <c r="H93" s="24"/>
      <c r="I93" s="18"/>
      <c r="J93" s="20"/>
      <c r="K93" s="13"/>
      <c r="L93" s="13"/>
      <c r="M93" s="12"/>
      <c r="N93" s="52"/>
      <c r="O93" s="49"/>
      <c r="P93" s="52"/>
      <c r="Q93" s="49"/>
      <c r="R93" s="49"/>
      <c r="S93" s="49"/>
      <c r="T93" s="52"/>
      <c r="U93" s="49"/>
      <c r="V93" s="49"/>
      <c r="W93" s="49"/>
      <c r="X93" s="49"/>
      <c r="Y93" s="52"/>
      <c r="Z93" s="49"/>
      <c r="AA93" s="52"/>
      <c r="AB93" s="49"/>
      <c r="AC93" s="49"/>
      <c r="AD93" s="49"/>
      <c r="AE93" s="49"/>
      <c r="AF93" s="49"/>
      <c r="AG93" s="49"/>
      <c r="AH93" s="49"/>
      <c r="AI93" s="13"/>
      <c r="AJ93" s="13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50"/>
      <c r="AW93" s="20"/>
      <c r="AX93" s="20"/>
    </row>
    <row r="94" spans="1:50" x14ac:dyDescent="0.25">
      <c r="A94" s="12"/>
      <c r="B94" s="11"/>
      <c r="C94" s="11"/>
      <c r="D94" s="12"/>
      <c r="E94" s="12"/>
      <c r="F94" s="13"/>
      <c r="G94" s="12"/>
      <c r="H94" s="24"/>
      <c r="I94" s="18"/>
      <c r="J94" s="20"/>
      <c r="K94" s="13"/>
      <c r="L94" s="11"/>
      <c r="M94" s="20"/>
      <c r="N94" s="49"/>
      <c r="O94" s="52"/>
      <c r="P94" s="49"/>
      <c r="Q94" s="52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20"/>
      <c r="AJ94" s="20"/>
      <c r="AK94" s="52"/>
      <c r="AL94" s="49"/>
      <c r="AM94" s="49"/>
      <c r="AN94" s="49"/>
      <c r="AO94" s="52"/>
      <c r="AP94" s="49"/>
      <c r="AQ94" s="49"/>
      <c r="AR94" s="49"/>
      <c r="AS94" s="49"/>
      <c r="AT94" s="49"/>
      <c r="AU94" s="49"/>
      <c r="AV94" s="50"/>
      <c r="AW94" s="20"/>
      <c r="AX94" s="20"/>
    </row>
    <row r="95" spans="1:50" x14ac:dyDescent="0.25">
      <c r="A95" s="12"/>
      <c r="B95" s="11"/>
      <c r="C95" s="11"/>
      <c r="D95" s="12"/>
      <c r="E95" s="13"/>
      <c r="F95" s="13"/>
      <c r="G95" s="13"/>
      <c r="H95" s="24"/>
      <c r="I95" s="18"/>
      <c r="J95" s="20"/>
      <c r="K95" s="13"/>
      <c r="L95" s="13"/>
      <c r="M95" s="13"/>
      <c r="N95" s="49"/>
      <c r="O95" s="49"/>
      <c r="P95" s="52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12"/>
      <c r="AJ95" s="13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50"/>
      <c r="AW95" s="20"/>
      <c r="AX95" s="20"/>
    </row>
    <row r="96" spans="1:50" x14ac:dyDescent="0.25">
      <c r="A96" s="12"/>
      <c r="B96" s="11"/>
      <c r="C96" s="11"/>
      <c r="D96" s="12"/>
      <c r="E96" s="12"/>
      <c r="F96" s="11"/>
      <c r="G96" s="12"/>
      <c r="H96" s="24"/>
      <c r="I96" s="18"/>
      <c r="J96" s="20"/>
      <c r="K96" s="13"/>
      <c r="L96" s="11"/>
      <c r="M96" s="20"/>
      <c r="N96" s="52"/>
      <c r="O96" s="52"/>
      <c r="P96" s="52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13"/>
      <c r="AJ96" s="20"/>
      <c r="AK96" s="52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50"/>
      <c r="AW96" s="20"/>
      <c r="AX96" s="20"/>
    </row>
    <row r="97" spans="1:50" x14ac:dyDescent="0.25">
      <c r="A97" s="12"/>
      <c r="B97" s="11"/>
      <c r="C97" s="11"/>
      <c r="D97" s="12"/>
      <c r="E97" s="12"/>
      <c r="F97" s="13"/>
      <c r="G97" s="13"/>
      <c r="H97" s="24"/>
      <c r="I97" s="18"/>
      <c r="J97" s="20"/>
      <c r="K97" s="12"/>
      <c r="L97" s="12"/>
      <c r="M97" s="12"/>
      <c r="N97" s="49"/>
      <c r="O97" s="52"/>
      <c r="P97" s="52"/>
      <c r="Q97" s="52"/>
      <c r="R97" s="49"/>
      <c r="S97" s="49"/>
      <c r="T97" s="52"/>
      <c r="U97" s="52"/>
      <c r="V97" s="49"/>
      <c r="W97" s="52"/>
      <c r="X97" s="49"/>
      <c r="Y97" s="52"/>
      <c r="Z97" s="49"/>
      <c r="AA97" s="49"/>
      <c r="AB97" s="49"/>
      <c r="AC97" s="49"/>
      <c r="AD97" s="49"/>
      <c r="AE97" s="49"/>
      <c r="AF97" s="49"/>
      <c r="AG97" s="49"/>
      <c r="AH97" s="49"/>
      <c r="AI97" s="12"/>
      <c r="AJ97" s="12"/>
      <c r="AK97" s="52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50"/>
      <c r="AW97" s="20"/>
      <c r="AX97" s="20"/>
    </row>
    <row r="98" spans="1:50" x14ac:dyDescent="0.25">
      <c r="A98" s="12"/>
      <c r="B98" s="11"/>
      <c r="C98" s="11"/>
      <c r="D98" s="12"/>
      <c r="E98" s="12"/>
      <c r="F98" s="13"/>
      <c r="G98" s="12"/>
      <c r="H98" s="24"/>
      <c r="I98" s="18"/>
      <c r="J98" s="20"/>
      <c r="K98" s="20"/>
      <c r="L98" s="20"/>
      <c r="M98" s="20"/>
      <c r="N98" s="49"/>
      <c r="O98" s="52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20"/>
      <c r="AJ98" s="20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50"/>
      <c r="AW98" s="20"/>
      <c r="AX98" s="20"/>
    </row>
    <row r="99" spans="1:50" x14ac:dyDescent="0.25">
      <c r="A99" s="12"/>
      <c r="B99" s="11"/>
      <c r="C99" s="11"/>
      <c r="D99" s="12"/>
      <c r="E99" s="12"/>
      <c r="F99" s="13"/>
      <c r="G99" s="12"/>
      <c r="H99" s="24"/>
      <c r="I99" s="18"/>
      <c r="J99" s="20"/>
      <c r="K99" s="20"/>
      <c r="L99" s="20"/>
      <c r="M99" s="20"/>
      <c r="N99" s="49"/>
      <c r="O99" s="52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20"/>
      <c r="AJ99" s="20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50"/>
      <c r="AW99" s="20"/>
      <c r="AX99" s="20"/>
    </row>
    <row r="100" spans="1:50" x14ac:dyDescent="0.25">
      <c r="A100" s="12"/>
      <c r="B100" s="11"/>
      <c r="C100" s="11"/>
      <c r="D100" s="12"/>
      <c r="E100" s="12"/>
      <c r="F100" s="13"/>
      <c r="G100" s="12"/>
      <c r="H100" s="24"/>
      <c r="I100" s="18"/>
      <c r="J100" s="20"/>
      <c r="K100" s="20"/>
      <c r="L100" s="20"/>
      <c r="M100" s="20"/>
      <c r="N100" s="49"/>
      <c r="O100" s="52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20"/>
      <c r="AJ100" s="20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50"/>
      <c r="AW100" s="20"/>
      <c r="AX100" s="20"/>
    </row>
    <row r="101" spans="1:50" x14ac:dyDescent="0.25">
      <c r="A101" s="12"/>
      <c r="B101" s="11"/>
      <c r="C101" s="11"/>
      <c r="D101" s="12"/>
      <c r="E101" s="12"/>
      <c r="F101" s="13"/>
      <c r="G101" s="12"/>
      <c r="H101" s="24"/>
      <c r="I101" s="18"/>
      <c r="J101" s="20"/>
      <c r="K101" s="20"/>
      <c r="L101" s="20"/>
      <c r="M101" s="20"/>
      <c r="N101" s="49"/>
      <c r="O101" s="52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20"/>
      <c r="AJ101" s="20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50"/>
      <c r="AW101" s="20"/>
      <c r="AX101" s="20"/>
    </row>
    <row r="102" spans="1:50" x14ac:dyDescent="0.25">
      <c r="A102" s="12"/>
      <c r="B102" s="11"/>
      <c r="C102" s="11"/>
      <c r="D102" s="12"/>
      <c r="E102" s="12"/>
      <c r="F102" s="13"/>
      <c r="G102" s="12"/>
      <c r="H102" s="24"/>
      <c r="I102" s="18"/>
      <c r="J102" s="20"/>
      <c r="K102" s="20"/>
      <c r="L102" s="20"/>
      <c r="M102" s="20"/>
      <c r="N102" s="49"/>
      <c r="O102" s="52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20"/>
      <c r="AJ102" s="20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50"/>
      <c r="AW102" s="20"/>
      <c r="AX102" s="20"/>
    </row>
    <row r="103" spans="1:50" x14ac:dyDescent="0.25">
      <c r="A103" s="12"/>
      <c r="B103" s="11"/>
      <c r="C103" s="11"/>
      <c r="D103" s="12"/>
      <c r="E103" s="12"/>
      <c r="F103" s="13"/>
      <c r="G103" s="12"/>
      <c r="H103" s="24"/>
      <c r="I103" s="18"/>
      <c r="J103" s="20"/>
      <c r="K103" s="20"/>
      <c r="L103" s="20"/>
      <c r="M103" s="20"/>
      <c r="N103" s="49"/>
      <c r="O103" s="52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20"/>
      <c r="AJ103" s="20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50"/>
      <c r="AW103" s="20"/>
      <c r="AX103" s="20"/>
    </row>
    <row r="104" spans="1:50" x14ac:dyDescent="0.25">
      <c r="A104" s="12"/>
      <c r="B104" s="20"/>
      <c r="C104" s="20"/>
      <c r="D104" s="12"/>
      <c r="E104" s="12"/>
      <c r="F104" s="12"/>
      <c r="G104" s="12"/>
      <c r="H104" s="24"/>
      <c r="I104" s="18">
        <f>SUM(J104:AU104)</f>
        <v>0</v>
      </c>
      <c r="J104" s="20"/>
      <c r="K104" s="20"/>
      <c r="L104" s="20"/>
      <c r="M104" s="20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20"/>
      <c r="AJ104" s="20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20"/>
      <c r="AX104" s="20"/>
    </row>
    <row r="105" spans="1:50" x14ac:dyDescent="0.25">
      <c r="A105" s="12"/>
      <c r="B105" s="20"/>
      <c r="C105" s="20"/>
      <c r="D105" s="12"/>
      <c r="E105" s="12"/>
      <c r="F105" s="12"/>
      <c r="G105" s="12"/>
      <c r="H105" s="24"/>
      <c r="I105" s="18">
        <f>SUM(J105:AU105)</f>
        <v>0</v>
      </c>
      <c r="J105" s="20"/>
      <c r="K105" s="20"/>
      <c r="L105" s="20"/>
      <c r="M105" s="20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20"/>
      <c r="AJ105" s="20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20"/>
      <c r="AX105" s="20"/>
    </row>
    <row r="106" spans="1:50" x14ac:dyDescent="0.25">
      <c r="A106" s="12"/>
      <c r="B106" s="20"/>
      <c r="C106" s="20"/>
      <c r="D106" s="12"/>
      <c r="E106" s="12"/>
      <c r="F106" s="12"/>
      <c r="G106" s="12"/>
      <c r="H106" s="24"/>
      <c r="I106" s="18">
        <f>SUM(J106:AU106)</f>
        <v>0</v>
      </c>
      <c r="J106" s="20"/>
      <c r="K106" s="20"/>
      <c r="L106" s="20"/>
      <c r="M106" s="20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20"/>
      <c r="AJ106" s="20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20"/>
      <c r="AX106" s="20"/>
    </row>
    <row r="107" spans="1:50" x14ac:dyDescent="0.25">
      <c r="A107" s="12"/>
      <c r="B107" s="20"/>
      <c r="C107" s="20"/>
      <c r="D107" s="12"/>
      <c r="E107" s="12"/>
      <c r="F107" s="12"/>
      <c r="G107" s="12"/>
      <c r="H107" s="24"/>
      <c r="I107" s="18"/>
      <c r="J107" s="20"/>
      <c r="K107" s="20"/>
      <c r="L107" s="20"/>
      <c r="M107" s="20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20"/>
      <c r="AJ107" s="20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20"/>
      <c r="AX107" s="20"/>
    </row>
    <row r="108" spans="1:50" x14ac:dyDescent="0.25">
      <c r="A108" s="12"/>
      <c r="B108" s="20" t="s">
        <v>27</v>
      </c>
      <c r="C108" s="20"/>
      <c r="D108" s="12"/>
      <c r="E108" s="12"/>
      <c r="F108" s="12"/>
      <c r="G108" s="12"/>
      <c r="H108" s="24"/>
      <c r="I108" s="40">
        <f>SUM(I11:I106)</f>
        <v>8511.1699999999983</v>
      </c>
      <c r="J108" s="20"/>
      <c r="K108" s="20"/>
      <c r="L108" s="20"/>
      <c r="M108" s="20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20"/>
      <c r="AJ108" s="20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78"/>
      <c r="AW108" s="20"/>
      <c r="AX108" s="20"/>
    </row>
  </sheetData>
  <sortState xmlns:xlrd2="http://schemas.microsoft.com/office/spreadsheetml/2017/richdata2" ref="A27:AX35">
    <sortCondition ref="B27:B35"/>
  </sortState>
  <mergeCells count="1">
    <mergeCell ref="A1:AV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I a h X E y I i G u l A A A A 9 g A A A B I A H A B D b 2 5 m a W c v U G F j a 2 F n Z S 5 4 b W w g o h g A K K A U A A A A A A A A A A A A A A A A A A A A A A A A A A A A h Y + x D o I w G I R f h X S n L S U a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F o E W P G l p h y M p s 8 N / A F 2 L T 3 m f 6 Y f D 0 0 b u i 1 0 B D u C k 5 m y c n 7 g 3 g A U E s D B B Q A A g A I A H C G o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h q F c K I p H u A 4 A A A A R A A A A E w A c A E Z v c m 1 1 b G F z L 1 N l Y 3 R p b 2 4 x L m 0 g o h g A K K A U A A A A A A A A A A A A A A A A A A A A A A A A A A A A K 0 5 N L s n M z 1 M I h t C G 1 g B Q S w E C L Q A U A A I A C A B w h q F c T I i I a 6 U A A A D 2 A A A A E g A A A A A A A A A A A A A A A A A A A A A A Q 2 9 u Z m l n L 1 B h Y 2 t h Z 2 U u e G 1 s U E s B A i 0 A F A A C A A g A c I a h X A / K 6 a u k A A A A 6 Q A A A B M A A A A A A A A A A A A A A A A A 8 Q A A A F t D b 2 5 0 Z W 5 0 X 1 R 5 c G V z X S 5 4 b W x Q S w E C L Q A U A A I A C A B w h q F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L S / K F C A k m 0 K b 1 W S S g j c G X g A A A A A C A A A A A A A Q Z g A A A A E A A C A A A A A j 5 C L s L 5 K 0 J + W I + 6 O r I B O l 5 v L 1 o W U t F q j S a f Z V G V h o X Q A A A A A O g A A A A A I A A C A A A A D P w k S U T 9 p x T 4 L 2 W x O 2 j W 5 S M T C v v H G o z F f t 5 Y c 2 d n 5 q 9 V A A A A C Z j c / 6 g 7 A u a Q M V H H 1 X v 5 G b F 7 r U k j + 4 v Z S p X 3 A x Q a s x b 9 H U X H f y G F E F 8 j z 7 K z j M Z g + d 2 f w G Z h v t A i N 0 J i L D H n Q E 9 u N Z c H E U E u v f k g V S 5 9 9 n y E A A A A B m P k 2 x s 3 o J q I n T F D k c h 3 o 3 o X N O h B l o A L h D k L s 7 S 4 u h I L E D L C l F V p y R U B b p / 6 / 6 D n P 1 v k b 8 Q R i L D 6 A T j X t o z j J a < / D a t a M a s h u p > 
</file>

<file path=customXml/itemProps1.xml><?xml version="1.0" encoding="utf-8"?>
<ds:datastoreItem xmlns:ds="http://schemas.openxmlformats.org/officeDocument/2006/customXml" ds:itemID="{0E3DA687-0C93-4BDE-9330-7F16B4CBEF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STANDINGS</vt:lpstr>
      <vt:lpstr>ALL AROUND </vt:lpstr>
      <vt:lpstr>BB</vt:lpstr>
      <vt:lpstr>RB SB</vt:lpstr>
      <vt:lpstr>CR</vt:lpstr>
      <vt:lpstr>BAW</vt:lpstr>
      <vt:lpstr>SW</vt:lpstr>
      <vt:lpstr>HEADER</vt:lpstr>
      <vt:lpstr>HEELER</vt:lpstr>
      <vt:lpstr>GBR</vt:lpstr>
      <vt:lpstr>BULLS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Cooper</dc:creator>
  <cp:lastModifiedBy>Jane Cooper</cp:lastModifiedBy>
  <dcterms:created xsi:type="dcterms:W3CDTF">2026-02-27T23:30:02Z</dcterms:created>
  <dcterms:modified xsi:type="dcterms:W3CDTF">2026-05-01T23:34:50Z</dcterms:modified>
</cp:coreProperties>
</file>